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9320" windowHeight="9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'Sheet1'!$A$1:$G$77</definedName>
  </definedNames>
  <calcPr fullCalcOnLoad="1"/>
</workbook>
</file>

<file path=xl/sharedStrings.xml><?xml version="1.0" encoding="utf-8"?>
<sst xmlns="http://schemas.openxmlformats.org/spreadsheetml/2006/main" count="42" uniqueCount="40">
  <si>
    <t>Enter your farm values in blue boxes</t>
  </si>
  <si>
    <t>Part I (Buyer Costs):</t>
  </si>
  <si>
    <r>
      <t>Example</t>
    </r>
    <r>
      <rPr>
        <b/>
        <vertAlign val="superscript"/>
        <sz val="10"/>
        <rFont val="Arial"/>
        <family val="2"/>
      </rPr>
      <t>1</t>
    </r>
  </si>
  <si>
    <t>Your Farm</t>
  </si>
  <si>
    <t>%</t>
  </si>
  <si>
    <t>Part II (Seller Costs):</t>
  </si>
  <si>
    <t xml:space="preserve">     3.  Taxes and Insurance ($/acre)</t>
  </si>
  <si>
    <t xml:space="preserve">     4.  Land Charges ($/acre)</t>
  </si>
  <si>
    <t xml:space="preserve">     5.  Total Costs per Year ($/acre)</t>
  </si>
  <si>
    <r>
      <t xml:space="preserve">                           </t>
    </r>
    <r>
      <rPr>
        <b/>
        <sz val="10"/>
        <rFont val="Arial"/>
        <family val="2"/>
      </rPr>
      <t xml:space="preserve"> SUMMARY</t>
    </r>
  </si>
  <si>
    <t>Example</t>
  </si>
  <si>
    <t>Pricing Standing Small Grains Worksheet</t>
  </si>
  <si>
    <t xml:space="preserve">     b.  Mowing, conditioning, and raking ($/acre)</t>
  </si>
  <si>
    <t xml:space="preserve">     g.  Other Costs - pesticide application, etc. ($/acre)</t>
  </si>
  <si>
    <t xml:space="preserve">     h.  Total Harvest Costs ($/acre)</t>
  </si>
  <si>
    <t xml:space="preserve">     j.  Breakeven Cost ($/acre)  </t>
  </si>
  <si>
    <t xml:space="preserve"> </t>
  </si>
  <si>
    <t xml:space="preserve">     c.  Silage Harvesting, Hauling, and Silo Filling ($/acre)</t>
  </si>
  <si>
    <t xml:space="preserve">     f.  Dry Matter Loss (For silage, 10% of crop value)</t>
  </si>
  <si>
    <t xml:space="preserve">     i.   Dollar Value of Harvested Silage  </t>
  </si>
  <si>
    <t>Seller floor price for silage ($/acre) (part II, line 5)</t>
  </si>
  <si>
    <t>Buyer ceiling price for silage ($/acre) (part I-2, line j)</t>
  </si>
  <si>
    <t>2.  For Silage:</t>
  </si>
  <si>
    <t xml:space="preserve">     d.  Weather Risk Factor (% silage value/acre)</t>
  </si>
  <si>
    <t xml:space="preserve">     e.  Weather Risk Reduction ($ silage value/acre)</t>
  </si>
  <si>
    <t xml:space="preserve">1.  Value of Silage per Ton Stored in Silo ($ per ton dry matter)   </t>
  </si>
  <si>
    <t xml:space="preserve">  per ton is derived from 50% of the value of hay.  Values for harvesting operations are taken from Wisconsin  </t>
  </si>
  <si>
    <t xml:space="preserve">  Agricultural Statistics Service Custom Rate guide.   Fertilizer rates and costs are based on soil which tests in the </t>
  </si>
  <si>
    <t xml:space="preserve">     2.  Seeding Costs ($/acre)</t>
  </si>
  <si>
    <t xml:space="preserve">     a.  Expected Yield (tons dry matter per acre)       </t>
  </si>
  <si>
    <r>
      <t xml:space="preserve">1 </t>
    </r>
    <r>
      <rPr>
        <sz val="11"/>
        <color indexed="8"/>
        <rFont val="Calibri"/>
        <family val="2"/>
      </rPr>
      <t xml:space="preserve">The example in the Worksheet assumes a 2.5 tons dry matter per acre silage yield for oats.   The silage price </t>
    </r>
  </si>
  <si>
    <t>May 2013</t>
  </si>
  <si>
    <t>Developed by Ken Barnett, University of Wisconsin Center for Dairy Profitability and</t>
  </si>
  <si>
    <t>Mike Rankin, University of Wisconsin Extension Crops and Soils Agent for Fond du Lac County</t>
  </si>
  <si>
    <r>
      <rPr>
        <sz val="10"/>
        <color indexed="12"/>
        <rFont val="Arial"/>
        <family val="2"/>
      </rPr>
      <t xml:space="preserve">  </t>
    </r>
    <r>
      <rPr>
        <u val="single"/>
        <sz val="10"/>
        <color indexed="12"/>
        <rFont val="Arial"/>
        <family val="2"/>
      </rPr>
      <t>Wisconsin's 2010 Custom Rate Guide.</t>
    </r>
  </si>
  <si>
    <t xml:space="preserve">  optimum soil test level and 2013 fertilizer costs.   The land charge is based on a 6-month land rent of which 2 months </t>
  </si>
  <si>
    <t xml:space="preserve">  is being used.  Values for harvesting operations can be obtained from --</t>
  </si>
  <si>
    <t xml:space="preserve">     1.  Fertilizer costs ($/acre)</t>
  </si>
  <si>
    <t xml:space="preserve">     Buyer ceiling price for silage ($/ton dry matter) </t>
  </si>
  <si>
    <t xml:space="preserve">     Seller floor price for silage ($/ton dry matter)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</si>
</sst>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164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34" borderId="0" xfId="0" applyNumberForma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164" fontId="0" fillId="35" borderId="0" xfId="0" applyNumberFormat="1" applyFill="1" applyAlignment="1" applyProtection="1">
      <alignment horizontal="center"/>
      <protection hidden="1"/>
    </xf>
    <xf numFmtId="8" fontId="0" fillId="0" borderId="0" xfId="0" applyNumberFormat="1" applyAlignment="1" applyProtection="1">
      <alignment/>
      <protection hidden="1"/>
    </xf>
    <xf numFmtId="0" fontId="0" fillId="36" borderId="10" xfId="0" applyFill="1" applyBorder="1" applyAlignment="1" applyProtection="1">
      <alignment/>
      <protection hidden="1"/>
    </xf>
    <xf numFmtId="0" fontId="0" fillId="36" borderId="11" xfId="0" applyFill="1" applyBorder="1" applyAlignment="1" applyProtection="1">
      <alignment/>
      <protection hidden="1"/>
    </xf>
    <xf numFmtId="2" fontId="0" fillId="36" borderId="12" xfId="0" applyNumberFormat="1" applyFill="1" applyBorder="1" applyAlignment="1" applyProtection="1">
      <alignment horizontal="center"/>
      <protection hidden="1"/>
    </xf>
    <xf numFmtId="2" fontId="0" fillId="36" borderId="13" xfId="0" applyNumberFormat="1" applyFill="1" applyBorder="1" applyAlignment="1" applyProtection="1">
      <alignment horizontal="center"/>
      <protection hidden="1"/>
    </xf>
    <xf numFmtId="0" fontId="0" fillId="36" borderId="14" xfId="0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164" fontId="0" fillId="37" borderId="0" xfId="0" applyNumberFormat="1" applyFill="1" applyBorder="1" applyAlignment="1" applyProtection="1">
      <alignment horizontal="center"/>
      <protection hidden="1"/>
    </xf>
    <xf numFmtId="164" fontId="0" fillId="37" borderId="15" xfId="0" applyNumberFormat="1" applyFill="1" applyBorder="1" applyAlignment="1" applyProtection="1">
      <alignment horizontal="center"/>
      <protection hidden="1"/>
    </xf>
    <xf numFmtId="2" fontId="0" fillId="36" borderId="0" xfId="0" applyNumberFormat="1" applyFill="1" applyBorder="1" applyAlignment="1" applyProtection="1">
      <alignment horizontal="center"/>
      <protection hidden="1"/>
    </xf>
    <xf numFmtId="2" fontId="0" fillId="36" borderId="15" xfId="0" applyNumberFormat="1" applyFill="1" applyBorder="1" applyAlignment="1" applyProtection="1">
      <alignment horizontal="center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164" fontId="0" fillId="37" borderId="17" xfId="0" applyNumberFormat="1" applyFill="1" applyBorder="1" applyAlignment="1" applyProtection="1">
      <alignment horizontal="center"/>
      <protection hidden="1"/>
    </xf>
    <xf numFmtId="164" fontId="0" fillId="37" borderId="18" xfId="0" applyNumberForma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2" fontId="0" fillId="0" borderId="0" xfId="0" applyNumberFormat="1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7" fillId="0" borderId="0" xfId="53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3" fillId="33" borderId="0" xfId="0" applyFont="1" applyFill="1" applyAlignment="1" applyProtection="1">
      <alignment horizontal="center"/>
      <protection hidden="1"/>
    </xf>
    <xf numFmtId="0" fontId="0" fillId="36" borderId="14" xfId="0" applyFill="1" applyBorder="1" applyAlignment="1" applyProtection="1">
      <alignment horizontal="lef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</xdr:row>
      <xdr:rowOff>0</xdr:rowOff>
    </xdr:from>
    <xdr:to>
      <xdr:col>5</xdr:col>
      <xdr:colOff>581025</xdr:colOff>
      <xdr:row>4</xdr:row>
      <xdr:rowOff>0</xdr:rowOff>
    </xdr:to>
    <xdr:pic>
      <xdr:nvPicPr>
        <xdr:cNvPr id="1" name="Picture 7" descr="Team Forage logo_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190500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2362200</xdr:colOff>
      <xdr:row>68</xdr:row>
      <xdr:rowOff>19050</xdr:rowOff>
    </xdr:from>
    <xdr:to>
      <xdr:col>0</xdr:col>
      <xdr:colOff>4124325</xdr:colOff>
      <xdr:row>76</xdr:row>
      <xdr:rowOff>19050</xdr:rowOff>
    </xdr:to>
    <xdr:pic>
      <xdr:nvPicPr>
        <xdr:cNvPr id="2" name="Picture 8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13030200"/>
          <a:ext cx="17621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85725</xdr:rowOff>
    </xdr:from>
    <xdr:to>
      <xdr:col>0</xdr:col>
      <xdr:colOff>2133600</xdr:colOff>
      <xdr:row>3</xdr:row>
      <xdr:rowOff>190500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85725"/>
          <a:ext cx="2028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0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PageLayoutView="0" workbookViewId="0" topLeftCell="A1">
      <selection activeCell="C47" sqref="C47"/>
    </sheetView>
  </sheetViews>
  <sheetFormatPr defaultColWidth="9.140625" defaultRowHeight="15"/>
  <cols>
    <col min="1" max="1" width="64.140625" style="4" customWidth="1"/>
    <col min="2" max="2" width="9.140625" style="4" customWidth="1"/>
    <col min="3" max="3" width="10.00390625" style="4" customWidth="1"/>
    <col min="4" max="4" width="9.140625" style="4" customWidth="1"/>
    <col min="5" max="5" width="10.421875" style="4" customWidth="1"/>
    <col min="6" max="16384" width="9.140625" style="4" customWidth="1"/>
  </cols>
  <sheetData>
    <row r="1" spans="3:5" ht="15">
      <c r="C1" s="5"/>
      <c r="E1" s="5"/>
    </row>
    <row r="2" spans="3:5" ht="15">
      <c r="C2" s="5"/>
      <c r="E2" s="5"/>
    </row>
    <row r="3" spans="3:5" ht="15">
      <c r="C3" s="5"/>
      <c r="E3" s="5"/>
    </row>
    <row r="4" spans="3:5" ht="15">
      <c r="C4" s="5"/>
      <c r="E4" s="5"/>
    </row>
    <row r="5" spans="3:5" ht="15">
      <c r="C5" s="5"/>
      <c r="E5" s="5"/>
    </row>
    <row r="6" spans="3:5" ht="15">
      <c r="C6" s="5"/>
      <c r="E6" s="5"/>
    </row>
    <row r="7" spans="1:5" ht="15.75">
      <c r="A7" s="6" t="s">
        <v>11</v>
      </c>
      <c r="C7" s="5"/>
      <c r="E7" s="5"/>
    </row>
    <row r="8" spans="1:5" ht="15.75">
      <c r="A8" s="6"/>
      <c r="C8" s="5"/>
      <c r="E8" s="5"/>
    </row>
    <row r="9" spans="2:6" ht="15">
      <c r="B9" s="41" t="s">
        <v>0</v>
      </c>
      <c r="C9" s="41"/>
      <c r="D9" s="41"/>
      <c r="E9" s="41"/>
      <c r="F9" s="41"/>
    </row>
    <row r="10" spans="1:5" ht="15">
      <c r="A10" s="7" t="s">
        <v>1</v>
      </c>
      <c r="C10" s="5"/>
      <c r="E10" s="5"/>
    </row>
    <row r="11" spans="3:5" ht="15">
      <c r="C11" s="8" t="s">
        <v>2</v>
      </c>
      <c r="E11" s="8" t="s">
        <v>3</v>
      </c>
    </row>
    <row r="12" spans="3:5" ht="15">
      <c r="C12" s="8"/>
      <c r="E12" s="8"/>
    </row>
    <row r="13" spans="1:5" ht="15">
      <c r="A13" s="7" t="s">
        <v>25</v>
      </c>
      <c r="C13" s="9">
        <v>144</v>
      </c>
      <c r="E13" s="1"/>
    </row>
    <row r="15" spans="1:5" ht="15">
      <c r="A15" s="7" t="s">
        <v>22</v>
      </c>
      <c r="C15" s="5"/>
      <c r="E15" s="5"/>
    </row>
    <row r="16" spans="3:5" ht="15">
      <c r="C16" s="5"/>
      <c r="E16" s="5"/>
    </row>
    <row r="17" spans="1:5" ht="15">
      <c r="A17" s="4" t="s">
        <v>29</v>
      </c>
      <c r="C17" s="5">
        <v>2.5</v>
      </c>
      <c r="E17" s="2"/>
    </row>
    <row r="18" spans="3:5" ht="15">
      <c r="C18" s="5"/>
      <c r="E18" s="10"/>
    </row>
    <row r="19" spans="1:5" ht="15">
      <c r="A19" s="4" t="s">
        <v>12</v>
      </c>
      <c r="C19" s="9">
        <v>18.6</v>
      </c>
      <c r="E19" s="1"/>
    </row>
    <row r="20" spans="3:13" ht="15">
      <c r="C20" s="5"/>
      <c r="E20" s="5"/>
      <c r="M20" s="11"/>
    </row>
    <row r="21" spans="1:5" ht="15">
      <c r="A21" s="4" t="s">
        <v>17</v>
      </c>
      <c r="C21" s="9">
        <v>53.14</v>
      </c>
      <c r="E21" s="1"/>
    </row>
    <row r="22" spans="3:5" ht="15">
      <c r="C22" s="5"/>
      <c r="E22" s="12"/>
    </row>
    <row r="23" spans="1:6" ht="15">
      <c r="A23" s="13" t="s">
        <v>23</v>
      </c>
      <c r="C23" s="14">
        <v>5</v>
      </c>
      <c r="D23" s="4" t="s">
        <v>4</v>
      </c>
      <c r="E23" s="3"/>
      <c r="F23" s="4" t="s">
        <v>4</v>
      </c>
    </row>
    <row r="24" spans="1:5" ht="15">
      <c r="A24" s="15"/>
      <c r="C24" s="5"/>
      <c r="E24" s="10"/>
    </row>
    <row r="25" spans="1:5" ht="15">
      <c r="A25" s="15" t="s">
        <v>24</v>
      </c>
      <c r="B25" s="5"/>
      <c r="C25" s="9">
        <f>(C13)*C23/100</f>
        <v>7.2</v>
      </c>
      <c r="E25" s="9">
        <f>(E13)*E23/100</f>
        <v>0</v>
      </c>
    </row>
    <row r="26" spans="1:5" ht="15">
      <c r="A26" s="15"/>
      <c r="C26" s="5"/>
      <c r="E26" s="10"/>
    </row>
    <row r="27" spans="1:5" ht="15">
      <c r="A27" s="13" t="s">
        <v>18</v>
      </c>
      <c r="C27" s="9">
        <f>(C13*C17)*0.1</f>
        <v>36</v>
      </c>
      <c r="E27" s="9">
        <f>(E13*E17)*0.1</f>
        <v>0</v>
      </c>
    </row>
    <row r="28" spans="3:5" ht="15">
      <c r="C28" s="5"/>
      <c r="E28" s="10"/>
    </row>
    <row r="29" spans="1:5" ht="15">
      <c r="A29" s="4" t="s">
        <v>13</v>
      </c>
      <c r="C29" s="9">
        <v>0</v>
      </c>
      <c r="E29" s="1"/>
    </row>
    <row r="30" spans="3:5" ht="15">
      <c r="C30" s="5"/>
      <c r="E30" s="10"/>
    </row>
    <row r="31" spans="1:5" ht="15">
      <c r="A31" s="4" t="s">
        <v>14</v>
      </c>
      <c r="C31" s="9">
        <f>(C19+C21+C25+C27+C29)</f>
        <v>114.94000000000001</v>
      </c>
      <c r="E31" s="9">
        <f>(E19+E21+E25+E27+E29)</f>
        <v>0</v>
      </c>
    </row>
    <row r="32" spans="3:5" ht="15">
      <c r="C32" s="5"/>
      <c r="E32" s="5"/>
    </row>
    <row r="33" spans="1:5" ht="15">
      <c r="A33" s="4" t="s">
        <v>19</v>
      </c>
      <c r="C33" s="9">
        <f>(C13*C17)</f>
        <v>360</v>
      </c>
      <c r="E33" s="9">
        <f>(E13*E17)</f>
        <v>0</v>
      </c>
    </row>
    <row r="34" spans="3:5" ht="15">
      <c r="C34" s="5"/>
      <c r="E34" s="5"/>
    </row>
    <row r="35" spans="1:5" ht="15">
      <c r="A35" s="4" t="s">
        <v>15</v>
      </c>
      <c r="C35" s="16">
        <f>(C33-C31)</f>
        <v>245.06</v>
      </c>
      <c r="E35" s="16">
        <f>(E33-E31)</f>
        <v>0</v>
      </c>
    </row>
    <row r="36" spans="3:5" ht="15">
      <c r="C36" s="5"/>
      <c r="E36" s="5"/>
    </row>
    <row r="37" spans="1:5" ht="15">
      <c r="A37" s="7" t="s">
        <v>5</v>
      </c>
      <c r="C37" s="5"/>
      <c r="E37" s="5"/>
    </row>
    <row r="39" spans="1:7" ht="15">
      <c r="A39" s="4" t="s">
        <v>37</v>
      </c>
      <c r="C39" s="9">
        <v>103.79</v>
      </c>
      <c r="E39" s="1"/>
      <c r="G39" s="17"/>
    </row>
    <row r="40" spans="3:5" ht="15">
      <c r="C40" s="5"/>
      <c r="E40" s="5"/>
    </row>
    <row r="41" spans="1:7" ht="15">
      <c r="A41" s="4" t="s">
        <v>28</v>
      </c>
      <c r="C41" s="9">
        <v>36.3</v>
      </c>
      <c r="E41" s="1"/>
      <c r="G41" s="17"/>
    </row>
    <row r="42" spans="3:5" ht="15">
      <c r="C42" s="5"/>
      <c r="E42" s="5"/>
    </row>
    <row r="43" spans="1:5" ht="15">
      <c r="A43" s="4" t="s">
        <v>6</v>
      </c>
      <c r="C43" s="9">
        <v>5</v>
      </c>
      <c r="E43" s="1"/>
    </row>
    <row r="44" spans="3:5" ht="15">
      <c r="C44" s="5"/>
      <c r="E44" s="5"/>
    </row>
    <row r="45" spans="1:5" ht="15">
      <c r="A45" s="4" t="s">
        <v>7</v>
      </c>
      <c r="C45" s="9">
        <v>41.25</v>
      </c>
      <c r="E45" s="1"/>
    </row>
    <row r="46" spans="3:5" ht="15">
      <c r="C46" s="5"/>
      <c r="E46" s="5"/>
    </row>
    <row r="47" spans="1:5" ht="15">
      <c r="A47" s="4" t="s">
        <v>8</v>
      </c>
      <c r="C47" s="9">
        <f>(C39+C41+C43+C45)</f>
        <v>186.34</v>
      </c>
      <c r="E47" s="9">
        <f>(E39+E41+E43+E45)</f>
        <v>0</v>
      </c>
    </row>
    <row r="48" spans="3:5" ht="15.75" thickBot="1">
      <c r="C48" s="5"/>
      <c r="E48" s="5"/>
    </row>
    <row r="49" spans="1:5" ht="15.75" thickTop="1">
      <c r="A49" s="18" t="s">
        <v>9</v>
      </c>
      <c r="B49" s="19"/>
      <c r="C49" s="20" t="s">
        <v>10</v>
      </c>
      <c r="D49" s="19"/>
      <c r="E49" s="21" t="s">
        <v>3</v>
      </c>
    </row>
    <row r="50" spans="1:5" ht="15">
      <c r="A50" s="22" t="s">
        <v>21</v>
      </c>
      <c r="B50" s="23"/>
      <c r="C50" s="24">
        <f>C35</f>
        <v>245.06</v>
      </c>
      <c r="D50" s="23"/>
      <c r="E50" s="25">
        <f>E35</f>
        <v>0</v>
      </c>
    </row>
    <row r="51" spans="1:5" ht="15">
      <c r="A51" s="42" t="s">
        <v>38</v>
      </c>
      <c r="B51" s="23"/>
      <c r="C51" s="24">
        <f>(C50/C17)</f>
        <v>98.024</v>
      </c>
      <c r="D51" s="23"/>
      <c r="E51" s="25" t="e">
        <f>(E50/E17)</f>
        <v>#DIV/0!</v>
      </c>
    </row>
    <row r="52" spans="1:5" ht="15">
      <c r="A52" s="22"/>
      <c r="B52" s="23"/>
      <c r="C52" s="26"/>
      <c r="D52" s="23"/>
      <c r="E52" s="27"/>
    </row>
    <row r="53" spans="1:5" ht="15">
      <c r="A53" s="22" t="s">
        <v>20</v>
      </c>
      <c r="B53" s="23"/>
      <c r="C53" s="24">
        <f>C47</f>
        <v>186.34</v>
      </c>
      <c r="D53" s="23"/>
      <c r="E53" s="25">
        <f>E47</f>
        <v>0</v>
      </c>
    </row>
    <row r="54" spans="1:5" ht="15.75" thickBot="1">
      <c r="A54" s="28" t="s">
        <v>39</v>
      </c>
      <c r="B54" s="29"/>
      <c r="C54" s="30">
        <f>(C53/C17)</f>
        <v>74.536</v>
      </c>
      <c r="D54" s="29"/>
      <c r="E54" s="31" t="e">
        <f>(E53/E17)</f>
        <v>#DIV/0!</v>
      </c>
    </row>
    <row r="55" spans="1:5" s="33" customFormat="1" ht="15.75" thickTop="1">
      <c r="A55" s="32" t="s">
        <v>16</v>
      </c>
      <c r="C55" s="10"/>
      <c r="E55" s="10"/>
    </row>
    <row r="56" spans="1:7" s="33" customFormat="1" ht="15">
      <c r="A56" s="34" t="s">
        <v>30</v>
      </c>
      <c r="B56" s="35"/>
      <c r="C56" s="36"/>
      <c r="D56" s="35"/>
      <c r="E56" s="36"/>
      <c r="F56" s="35"/>
      <c r="G56" s="35"/>
    </row>
    <row r="57" spans="1:7" s="33" customFormat="1" ht="15">
      <c r="A57" s="37" t="s">
        <v>26</v>
      </c>
      <c r="B57" s="35"/>
      <c r="C57" s="36"/>
      <c r="D57" s="35"/>
      <c r="E57" s="36"/>
      <c r="F57" s="35"/>
      <c r="G57" s="35"/>
    </row>
    <row r="58" spans="1:7" s="33" customFormat="1" ht="15">
      <c r="A58" s="38" t="s">
        <v>27</v>
      </c>
      <c r="B58" s="35"/>
      <c r="C58" s="36"/>
      <c r="D58" s="35"/>
      <c r="E58" s="36"/>
      <c r="F58" s="35"/>
      <c r="G58" s="35"/>
    </row>
    <row r="59" spans="1:7" s="33" customFormat="1" ht="15">
      <c r="A59" s="35" t="s">
        <v>35</v>
      </c>
      <c r="B59" s="35"/>
      <c r="C59" s="36"/>
      <c r="D59" s="35"/>
      <c r="E59" s="36"/>
      <c r="F59" s="35"/>
      <c r="G59" s="35"/>
    </row>
    <row r="60" spans="1:7" s="33" customFormat="1" ht="15">
      <c r="A60" s="35" t="s">
        <v>36</v>
      </c>
      <c r="B60" s="35"/>
      <c r="C60" s="36"/>
      <c r="D60" s="35"/>
      <c r="E60" s="36"/>
      <c r="F60" s="35"/>
      <c r="G60" s="35"/>
    </row>
    <row r="61" spans="1:7" s="33" customFormat="1" ht="15">
      <c r="A61" s="39" t="s">
        <v>34</v>
      </c>
      <c r="B61" s="35"/>
      <c r="C61" s="36"/>
      <c r="D61" s="35"/>
      <c r="E61" s="36"/>
      <c r="F61" s="35"/>
      <c r="G61" s="35"/>
    </row>
    <row r="62" spans="1:7" s="33" customFormat="1" ht="15">
      <c r="A62" s="35"/>
      <c r="B62" s="35"/>
      <c r="C62" s="36"/>
      <c r="D62" s="35"/>
      <c r="E62" s="36"/>
      <c r="F62" s="35"/>
      <c r="G62" s="35"/>
    </row>
    <row r="63" spans="1:7" ht="15">
      <c r="A63" s="4" t="s">
        <v>32</v>
      </c>
      <c r="B63" s="11"/>
      <c r="C63" s="11"/>
      <c r="D63" s="11"/>
      <c r="E63" s="5"/>
      <c r="F63" s="5"/>
      <c r="G63" s="7"/>
    </row>
    <row r="64" spans="1:6" ht="15">
      <c r="A64" s="4" t="s">
        <v>33</v>
      </c>
      <c r="B64" s="11"/>
      <c r="C64" s="11"/>
      <c r="D64" s="11"/>
      <c r="E64" s="11"/>
      <c r="F64" s="11"/>
    </row>
    <row r="65" spans="3:5" ht="15">
      <c r="C65" s="5"/>
      <c r="E65" s="5"/>
    </row>
    <row r="66" spans="1:9" ht="15">
      <c r="A66" s="40" t="s">
        <v>31</v>
      </c>
      <c r="C66" s="5"/>
      <c r="E66" s="5"/>
      <c r="I66" s="39"/>
    </row>
    <row r="67" spans="1:9" ht="15">
      <c r="A67" s="40"/>
      <c r="C67" s="5"/>
      <c r="E67" s="5"/>
      <c r="I67" s="39"/>
    </row>
    <row r="68" spans="3:5" ht="15">
      <c r="C68" s="5"/>
      <c r="E68" s="5"/>
    </row>
    <row r="69" spans="3:5" ht="15">
      <c r="C69" s="5"/>
      <c r="E69" s="5"/>
    </row>
    <row r="70" spans="3:5" ht="15">
      <c r="C70" s="5"/>
      <c r="E70" s="5"/>
    </row>
    <row r="71" spans="3:5" ht="15">
      <c r="C71" s="5"/>
      <c r="E71" s="5"/>
    </row>
    <row r="72" spans="3:5" ht="15">
      <c r="C72" s="5"/>
      <c r="E72" s="5"/>
    </row>
    <row r="73" spans="3:5" ht="15">
      <c r="C73" s="5"/>
      <c r="E73" s="5"/>
    </row>
    <row r="74" spans="3:5" ht="15">
      <c r="C74" s="5"/>
      <c r="E74" s="5"/>
    </row>
    <row r="75" spans="3:5" ht="15">
      <c r="C75" s="5"/>
      <c r="E75" s="5"/>
    </row>
    <row r="76" spans="3:5" ht="15">
      <c r="C76" s="5"/>
      <c r="E76" s="5"/>
    </row>
    <row r="77" spans="3:5" ht="15">
      <c r="C77" s="5"/>
      <c r="E77" s="5"/>
    </row>
  </sheetData>
  <sheetProtection password="C610" sheet="1" objects="1"/>
  <mergeCells count="1">
    <mergeCell ref="B9:F9"/>
  </mergeCells>
  <hyperlinks>
    <hyperlink ref="A61" r:id="rId1" display=" Wisconsin's 2010 Custom Rate Guide.  "/>
  </hyperlinks>
  <printOptions/>
  <pageMargins left="0.7" right="0.7" top="0.75" bottom="0.75" header="0.3" footer="0.3"/>
  <pageSetup horizontalDpi="600" verticalDpi="600" orientation="portrait" scale="60" r:id="rId3"/>
  <ignoredErrors>
    <ignoredError sqref="E51 E54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Ken Barnett</cp:lastModifiedBy>
  <cp:lastPrinted>2013-06-03T18:45:35Z</cp:lastPrinted>
  <dcterms:created xsi:type="dcterms:W3CDTF">2013-05-28T20:19:59Z</dcterms:created>
  <dcterms:modified xsi:type="dcterms:W3CDTF">2013-06-03T18:48:04Z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