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6095" windowHeight="11460"/>
  </bookViews>
  <sheets>
    <sheet name="silo$lms" sheetId="1" r:id="rId1"/>
  </sheets>
  <definedNames>
    <definedName name="\c">'silo$lms'!$I$73</definedName>
    <definedName name="\i">'silo$lms'!$I$67</definedName>
    <definedName name="\r">'silo$lms'!$I$70</definedName>
    <definedName name="_Regression_Int" localSheetId="0" hidden="1">1</definedName>
    <definedName name="CHART">'silo$lms'!$J$3:$AE$105</definedName>
    <definedName name="INT">'silo$lms'!$I$5:$I$35</definedName>
    <definedName name="_xlnm.Print_Area" localSheetId="0">'silo$lms'!$J$54:$AE$108</definedName>
    <definedName name="Print_Area_MI">'silo$lms'!$A$1:$H$34</definedName>
    <definedName name="SILO">'silo$lms'!$A$2:$H$34</definedName>
  </definedNames>
  <calcPr calcId="125725" iterate="1" iterateCount="1"/>
</workbook>
</file>

<file path=xl/calcChain.xml><?xml version="1.0" encoding="utf-8"?>
<calcChain xmlns="http://schemas.openxmlformats.org/spreadsheetml/2006/main">
  <c r="L56" i="1"/>
  <c r="N56"/>
  <c r="P56"/>
  <c r="R56"/>
  <c r="T56"/>
  <c r="V56"/>
  <c r="X56"/>
  <c r="Y56"/>
  <c r="Z56"/>
  <c r="AB56"/>
  <c r="AD56"/>
  <c r="L58"/>
  <c r="N58"/>
  <c r="P58"/>
  <c r="R58"/>
  <c r="T58"/>
  <c r="V58"/>
  <c r="X58"/>
  <c r="Y58"/>
  <c r="Z58"/>
  <c r="AB58"/>
  <c r="AD58"/>
  <c r="L60"/>
  <c r="N60"/>
  <c r="P60"/>
  <c r="R60"/>
  <c r="T60"/>
  <c r="V60"/>
  <c r="X60"/>
  <c r="Y60"/>
  <c r="Z60"/>
  <c r="AB60"/>
  <c r="AD60"/>
  <c r="L62"/>
  <c r="N62"/>
  <c r="P62"/>
  <c r="R62"/>
  <c r="T62"/>
  <c r="V62"/>
  <c r="X62"/>
  <c r="Y62"/>
  <c r="Z62"/>
  <c r="AB62"/>
  <c r="AD62"/>
  <c r="J63"/>
  <c r="L64"/>
  <c r="N64"/>
  <c r="P64"/>
  <c r="R64"/>
  <c r="T64"/>
  <c r="V64"/>
  <c r="X64"/>
  <c r="Y64"/>
  <c r="Z64"/>
  <c r="AB64"/>
  <c r="AD64"/>
  <c r="N66"/>
  <c r="P66"/>
  <c r="R66"/>
  <c r="T66"/>
  <c r="V66"/>
  <c r="X66"/>
  <c r="Y66"/>
  <c r="Z66"/>
  <c r="AB66"/>
  <c r="AD66"/>
  <c r="N68"/>
  <c r="P68"/>
  <c r="R68"/>
  <c r="T68"/>
  <c r="V68"/>
  <c r="X68"/>
  <c r="Y68"/>
  <c r="Z68"/>
  <c r="AB68"/>
  <c r="AD68"/>
  <c r="N70"/>
  <c r="P70"/>
  <c r="R70"/>
  <c r="T70"/>
  <c r="V70"/>
  <c r="X70"/>
  <c r="Y70"/>
  <c r="Z70"/>
  <c r="AB70"/>
  <c r="AD70"/>
  <c r="N72"/>
  <c r="P72"/>
  <c r="R72"/>
  <c r="T72"/>
  <c r="V72"/>
  <c r="X72"/>
  <c r="Y72"/>
  <c r="Z72"/>
  <c r="AB72"/>
  <c r="AD72"/>
  <c r="N74"/>
  <c r="P74"/>
  <c r="R74"/>
  <c r="T74"/>
  <c r="V74"/>
  <c r="X74"/>
  <c r="Y74"/>
  <c r="Z74"/>
  <c r="AB74"/>
  <c r="AD74"/>
  <c r="R76"/>
  <c r="T76"/>
  <c r="V76"/>
  <c r="X76"/>
  <c r="Y76"/>
  <c r="Z76"/>
  <c r="AB76"/>
  <c r="AD76"/>
  <c r="R78"/>
  <c r="T78"/>
  <c r="V78"/>
  <c r="X78"/>
  <c r="Y78"/>
  <c r="Z78"/>
  <c r="AB78"/>
  <c r="AD78"/>
  <c r="R80"/>
  <c r="T80"/>
  <c r="V80"/>
  <c r="X80"/>
  <c r="Y80"/>
  <c r="Z80"/>
  <c r="AB80"/>
  <c r="AD80"/>
  <c r="J82"/>
  <c r="R82"/>
  <c r="T82"/>
  <c r="V82"/>
  <c r="X82"/>
  <c r="Y82"/>
  <c r="Z82"/>
  <c r="AB82"/>
  <c r="AD82"/>
  <c r="J84"/>
  <c r="R84"/>
  <c r="T84"/>
  <c r="V84"/>
  <c r="X84"/>
  <c r="Y84"/>
  <c r="Z84"/>
  <c r="AB84"/>
  <c r="AD84"/>
  <c r="J86"/>
  <c r="V86"/>
  <c r="X86"/>
  <c r="Y86"/>
  <c r="Z86"/>
  <c r="AB86"/>
  <c r="AD86"/>
  <c r="J88"/>
  <c r="V88"/>
  <c r="X88"/>
  <c r="Y88"/>
  <c r="Z88"/>
  <c r="AB88"/>
  <c r="AD88"/>
  <c r="J90"/>
  <c r="V90"/>
  <c r="X90"/>
  <c r="Y90"/>
  <c r="Z90"/>
  <c r="AB90"/>
  <c r="AD90"/>
  <c r="J92"/>
  <c r="V92"/>
  <c r="X92"/>
  <c r="Y92"/>
  <c r="Z92"/>
  <c r="AB92"/>
  <c r="AD92"/>
  <c r="J94"/>
  <c r="V94"/>
  <c r="X94"/>
  <c r="Y94"/>
  <c r="Z94"/>
  <c r="AB94"/>
  <c r="AD94"/>
  <c r="J96"/>
  <c r="V96"/>
  <c r="X96"/>
  <c r="Y96"/>
  <c r="Z96"/>
  <c r="AB96"/>
  <c r="AD96"/>
  <c r="J98"/>
  <c r="V98"/>
  <c r="X98"/>
  <c r="Y98"/>
  <c r="Z98"/>
  <c r="AB98"/>
  <c r="AD98"/>
  <c r="J100"/>
  <c r="V100"/>
  <c r="X100"/>
  <c r="Y100"/>
  <c r="Z100"/>
  <c r="AB100"/>
  <c r="AD100"/>
  <c r="J102"/>
  <c r="V102"/>
  <c r="X102"/>
  <c r="Y102"/>
  <c r="Z102"/>
  <c r="AB102"/>
  <c r="AD102"/>
  <c r="J104"/>
  <c r="V104"/>
  <c r="X104"/>
  <c r="Y104"/>
  <c r="Z104"/>
  <c r="AB104"/>
  <c r="AD104"/>
  <c r="E7"/>
  <c r="C6"/>
  <c r="J9"/>
  <c r="L34"/>
  <c r="N34"/>
  <c r="P34"/>
  <c r="R34"/>
  <c r="T34"/>
  <c r="V34"/>
  <c r="X34"/>
  <c r="Y34"/>
  <c r="Z34"/>
  <c r="AB34"/>
  <c r="AD34"/>
  <c r="L36"/>
  <c r="N36"/>
  <c r="P36"/>
  <c r="R36"/>
  <c r="T36"/>
  <c r="V36"/>
  <c r="X36"/>
  <c r="Y36"/>
  <c r="Z36"/>
  <c r="AB36"/>
  <c r="AD36"/>
  <c r="L38"/>
  <c r="N38"/>
  <c r="P38"/>
  <c r="R38"/>
  <c r="T38"/>
  <c r="V38"/>
  <c r="X38"/>
  <c r="Y38"/>
  <c r="Z38"/>
  <c r="AB38"/>
  <c r="AD38"/>
  <c r="L40"/>
  <c r="N40"/>
  <c r="P40"/>
  <c r="R40"/>
  <c r="T40"/>
  <c r="V40"/>
  <c r="X40"/>
  <c r="Y40"/>
  <c r="Z40"/>
  <c r="AB40"/>
  <c r="AD40"/>
  <c r="L42"/>
  <c r="N42"/>
  <c r="P42"/>
  <c r="R42"/>
  <c r="T42"/>
  <c r="V42"/>
  <c r="X42"/>
  <c r="Y42"/>
  <c r="Z42"/>
  <c r="AB42"/>
  <c r="AD42"/>
  <c r="L44"/>
  <c r="N44"/>
  <c r="P44"/>
  <c r="R44"/>
  <c r="T44"/>
  <c r="V44"/>
  <c r="X44"/>
  <c r="Y44"/>
  <c r="Z44"/>
  <c r="AB44"/>
  <c r="AD44"/>
  <c r="L46"/>
  <c r="N46"/>
  <c r="P46"/>
  <c r="R46"/>
  <c r="T46"/>
  <c r="V46"/>
  <c r="X46"/>
  <c r="Y46"/>
  <c r="Z46"/>
  <c r="AB46"/>
  <c r="AD46"/>
  <c r="L48"/>
  <c r="N48"/>
  <c r="P48"/>
  <c r="R48"/>
  <c r="T48"/>
  <c r="V48"/>
  <c r="X48"/>
  <c r="Y48"/>
  <c r="Z48"/>
  <c r="AB48"/>
  <c r="AD48"/>
  <c r="L50"/>
  <c r="N50"/>
  <c r="P50"/>
  <c r="R50"/>
  <c r="T50"/>
  <c r="V50"/>
  <c r="X50"/>
  <c r="Y50"/>
  <c r="Z50"/>
  <c r="AB50"/>
  <c r="AD50"/>
  <c r="L52"/>
  <c r="N52"/>
  <c r="P52"/>
  <c r="R52"/>
  <c r="T52"/>
  <c r="V52"/>
  <c r="X52"/>
  <c r="Y52"/>
  <c r="Z52"/>
  <c r="AB52"/>
  <c r="AD52"/>
  <c r="L54"/>
  <c r="N54"/>
  <c r="P54"/>
  <c r="R54"/>
  <c r="T54"/>
  <c r="V54"/>
  <c r="X54"/>
  <c r="Y54"/>
  <c r="Z54"/>
  <c r="AB54"/>
  <c r="AD54"/>
  <c r="J62" l="1"/>
  <c r="J65"/>
  <c r="J11"/>
  <c r="J13" s="1"/>
  <c r="J15" s="1"/>
  <c r="J17" s="1"/>
  <c r="J19" s="1"/>
  <c r="J21" s="1"/>
  <c r="J23" s="1"/>
  <c r="J25" s="1"/>
  <c r="J27" s="1"/>
  <c r="J29" s="1"/>
  <c r="J31" s="1"/>
  <c r="J33" s="1"/>
  <c r="J35" s="1"/>
  <c r="J37" s="1"/>
  <c r="J67" l="1"/>
  <c r="J66" s="1"/>
  <c r="J64"/>
  <c r="J36"/>
  <c r="G52"/>
  <c r="C25" s="1"/>
  <c r="J39"/>
  <c r="J38" s="1"/>
  <c r="J69" l="1"/>
  <c r="C26"/>
  <c r="C27"/>
  <c r="J41"/>
  <c r="J71" l="1"/>
  <c r="J70" s="1"/>
  <c r="J68"/>
  <c r="J43"/>
  <c r="J40"/>
  <c r="J73" l="1"/>
  <c r="J45"/>
  <c r="J44" s="1"/>
  <c r="J42"/>
  <c r="J75" l="1"/>
  <c r="J74" s="1"/>
  <c r="J72"/>
  <c r="J47"/>
  <c r="J77" l="1"/>
  <c r="J49"/>
  <c r="J46"/>
  <c r="J79" l="1"/>
  <c r="J80" s="1"/>
  <c r="J76"/>
  <c r="J51"/>
  <c r="J48"/>
  <c r="J78" l="1"/>
  <c r="J53"/>
  <c r="J50"/>
  <c r="J55" l="1"/>
  <c r="J52"/>
  <c r="J57" l="1"/>
  <c r="J56" s="1"/>
  <c r="J54"/>
  <c r="J59" l="1"/>
  <c r="J60" s="1"/>
  <c r="C52"/>
  <c r="C16" s="1"/>
  <c r="J58" l="1"/>
  <c r="G51" s="1"/>
  <c r="C23" s="1"/>
  <c r="C24" s="1"/>
  <c r="C51"/>
  <c r="C15" s="1"/>
  <c r="C17" l="1"/>
  <c r="C18" s="1"/>
  <c r="C19" l="1"/>
</calcChain>
</file>

<file path=xl/sharedStrings.xml><?xml version="1.0" encoding="utf-8"?>
<sst xmlns="http://schemas.openxmlformats.org/spreadsheetml/2006/main" count="1229" uniqueCount="52">
  <si>
    <t>|</t>
  </si>
  <si>
    <t>John Dairy</t>
  </si>
  <si>
    <t>Tons of Dry Matter for various silo diameters at various settled depths</t>
  </si>
  <si>
    <t>Depth</t>
  </si>
  <si>
    <t>Diameter of Silo (feet)</t>
  </si>
  <si>
    <t>FEET</t>
  </si>
  <si>
    <t>-</t>
  </si>
  <si>
    <t>1.  What is the diameter of your silo?</t>
  </si>
  <si>
    <t xml:space="preserve"> *   Based on a silo capacity table developed by the National Silo Association</t>
  </si>
  <si>
    <t>=</t>
  </si>
  <si>
    <t>%</t>
  </si>
  <si>
    <t>DRY MATTER CONTENT</t>
  </si>
  <si>
    <t xml:space="preserve"> NAME:    </t>
  </si>
  <si>
    <t xml:space="preserve"> DATE:    </t>
  </si>
  <si>
    <t>TONS DM</t>
  </si>
  <si>
    <t>Calculated Silage Remaining</t>
  </si>
  <si>
    <t>TONS AF</t>
  </si>
  <si>
    <t>VALUE OF FEED</t>
  </si>
  <si>
    <t xml:space="preserve">                     Instructions</t>
  </si>
  <si>
    <t>Answer the following questions in the cells with yellow background:</t>
  </si>
  <si>
    <t>* Calculated Dry Matter Removed from Silo</t>
  </si>
  <si>
    <t>* Calculated Dry Matter Remaining in Silo</t>
  </si>
  <si>
    <t xml:space="preserve"> Total Value of Feed Remaining</t>
  </si>
  <si>
    <t>FILLED HEIGHT</t>
  </si>
  <si>
    <t>/TON DM</t>
  </si>
  <si>
    <t>*</t>
  </si>
  <si>
    <t>Tons DM</t>
  </si>
  <si>
    <t xml:space="preserve">TOWER SILO DIAMETER (12-30 ft) </t>
  </si>
  <si>
    <t>HEIGHT OF FEED LEFT IN SILO (&lt;= Cell C11)</t>
  </si>
  <si>
    <t>This Spreadsheet was originally developed by Gary Frank, University of Wisconsin-Extension Center for Dairy Profitability</t>
  </si>
  <si>
    <t>The Spreadsheet has been modified by:</t>
  </si>
  <si>
    <t>Brian J. Holmes</t>
  </si>
  <si>
    <t>Biological Systems Engineering Department</t>
  </si>
  <si>
    <t>460 Henry Mall</t>
  </si>
  <si>
    <t>Madison WI 53706</t>
  </si>
  <si>
    <t>608-262-0096</t>
  </si>
  <si>
    <t>bjholmes@wisc.edu</t>
  </si>
  <si>
    <t>TOP UNLOADING SILO</t>
  </si>
  <si>
    <t>BOTTOM UNLOADING SILO</t>
  </si>
  <si>
    <t>Filled</t>
  </si>
  <si>
    <t>Removed</t>
  </si>
  <si>
    <t>Remains</t>
  </si>
  <si>
    <t>* Calculated Dry Matter in Filled Silo</t>
  </si>
  <si>
    <t>2.  How high did you fill the silo at the last filling?</t>
  </si>
  <si>
    <t>3.  How many feet of silage remain in the silo after silage removal?</t>
  </si>
  <si>
    <t>4.  What is the dry matter content of the forage in the silo?</t>
  </si>
  <si>
    <t>5.  What is the value of feed in the silo on a per ton basis?</t>
  </si>
  <si>
    <r>
      <rPr>
        <vertAlign val="superscript"/>
        <sz val="12"/>
        <rFont val="Times New Roman"/>
        <family val="1"/>
      </rPr>
      <t>**</t>
    </r>
    <r>
      <rPr>
        <vertAlign val="sub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>WARNING: This spreadsheet generates quantities</t>
    </r>
  </si>
  <si>
    <t>of forage that are sufficiently accurate for</t>
  </si>
  <si>
    <t xml:space="preserve">on farm use. Use of these values for sale </t>
  </si>
  <si>
    <t>between parties is not recommended.</t>
  </si>
  <si>
    <t xml:space="preserve">                    TOWER SILO CAPACITY CALCULATOR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</si>
</sst>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0_)"/>
    <numFmt numFmtId="165" formatCode="&quot;$&quot;#,##0"/>
  </numFmts>
  <fonts count="16">
    <font>
      <sz val="10"/>
      <name val="Courier"/>
    </font>
    <font>
      <sz val="10"/>
      <color indexed="12"/>
      <name val="Courier"/>
    </font>
    <font>
      <sz val="10"/>
      <name val="Courier"/>
      <family val="3"/>
    </font>
    <font>
      <b/>
      <sz val="10"/>
      <name val="Courier"/>
      <family val="3"/>
    </font>
    <font>
      <b/>
      <sz val="12"/>
      <name val="Courier"/>
      <family val="3"/>
    </font>
    <font>
      <b/>
      <sz val="10"/>
      <color rgb="FFFF0000"/>
      <name val="Courier"/>
      <family val="3"/>
    </font>
    <font>
      <sz val="10"/>
      <color indexed="12"/>
      <name val="Courier"/>
      <family val="3"/>
    </font>
    <font>
      <u/>
      <sz val="10"/>
      <color theme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quotePrefix="1" applyAlignment="1" applyProtection="1">
      <alignment horizontal="left"/>
    </xf>
    <xf numFmtId="0" fontId="1" fillId="0" borderId="0" xfId="0" applyFont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fill"/>
    </xf>
    <xf numFmtId="164" fontId="0" fillId="0" borderId="0" xfId="0" applyNumberFormat="1" applyProtection="1"/>
    <xf numFmtId="0" fontId="5" fillId="0" borderId="0" xfId="0" applyFont="1"/>
    <xf numFmtId="0" fontId="2" fillId="0" borderId="0" xfId="0" applyFont="1" applyAlignment="1" applyProtection="1">
      <alignment horizontal="fill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2" fillId="0" borderId="0" xfId="0" applyFont="1" applyProtection="1"/>
    <xf numFmtId="0" fontId="2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2" fillId="3" borderId="0" xfId="0" quotePrefix="1" applyFont="1" applyFill="1" applyAlignment="1" applyProtection="1">
      <alignment horizontal="left"/>
    </xf>
    <xf numFmtId="0" fontId="2" fillId="0" borderId="0" xfId="0" quotePrefix="1" applyFont="1" applyAlignment="1" applyProtection="1">
      <alignment horizontal="fill"/>
    </xf>
    <xf numFmtId="0" fontId="0" fillId="0" borderId="0" xfId="0" applyAlignment="1">
      <alignment horizontal="fill"/>
    </xf>
    <xf numFmtId="0" fontId="2" fillId="0" borderId="0" xfId="0" applyFont="1" applyAlignment="1">
      <alignment horizontal="fill"/>
    </xf>
    <xf numFmtId="0" fontId="4" fillId="0" borderId="0" xfId="0" applyFont="1"/>
    <xf numFmtId="164" fontId="0" fillId="4" borderId="0" xfId="0" applyNumberFormat="1" applyFill="1" applyBorder="1" applyProtection="1"/>
    <xf numFmtId="0" fontId="7" fillId="4" borderId="5" xfId="1" applyFill="1" applyBorder="1" applyAlignment="1" applyProtection="1"/>
    <xf numFmtId="0" fontId="3" fillId="5" borderId="0" xfId="0" applyFont="1" applyFill="1" applyAlignment="1" applyProtection="1"/>
    <xf numFmtId="37" fontId="3" fillId="5" borderId="0" xfId="0" applyNumberFormat="1" applyFont="1" applyFill="1" applyAlignment="1" applyProtection="1"/>
    <xf numFmtId="5" fontId="3" fillId="5" borderId="0" xfId="0" applyNumberFormat="1" applyFont="1" applyFill="1" applyAlignment="1" applyProtection="1"/>
    <xf numFmtId="14" fontId="3" fillId="5" borderId="0" xfId="0" applyNumberFormat="1" applyFont="1" applyFill="1" applyAlignment="1" applyProtection="1">
      <alignment horizontal="center"/>
    </xf>
    <xf numFmtId="164" fontId="3" fillId="2" borderId="10" xfId="0" applyNumberFormat="1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165" fontId="3" fillId="2" borderId="10" xfId="0" applyNumberFormat="1" applyFont="1" applyFill="1" applyBorder="1" applyProtection="1">
      <protection locked="0"/>
    </xf>
    <xf numFmtId="0" fontId="8" fillId="0" borderId="0" xfId="0" applyFont="1" applyAlignment="1" applyProtection="1">
      <alignment horizontal="left"/>
    </xf>
    <xf numFmtId="0" fontId="9" fillId="0" borderId="0" xfId="0" applyFont="1" applyAlignment="1">
      <alignment horizontal="center"/>
    </xf>
    <xf numFmtId="0" fontId="8" fillId="0" borderId="0" xfId="0" quotePrefix="1" applyFont="1"/>
    <xf numFmtId="0" fontId="10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right"/>
    </xf>
    <xf numFmtId="0" fontId="4" fillId="3" borderId="0" xfId="0" applyFont="1" applyFill="1" applyAlignment="1" applyProtection="1">
      <alignment horizontal="left"/>
    </xf>
    <xf numFmtId="0" fontId="0" fillId="0" borderId="0" xfId="0" applyFill="1"/>
    <xf numFmtId="0" fontId="12" fillId="0" borderId="0" xfId="0" applyFont="1" applyAlignment="1" applyProtection="1">
      <alignment horizontal="right"/>
    </xf>
    <xf numFmtId="0" fontId="15" fillId="2" borderId="3" xfId="0" applyFont="1" applyFill="1" applyBorder="1" applyAlignment="1" applyProtection="1">
      <alignment horizontal="left"/>
      <protection locked="0"/>
    </xf>
    <xf numFmtId="0" fontId="0" fillId="3" borderId="0" xfId="0" applyFill="1" applyProtection="1"/>
    <xf numFmtId="0" fontId="4" fillId="3" borderId="0" xfId="0" applyFont="1" applyFill="1" applyProtection="1"/>
    <xf numFmtId="0" fontId="1" fillId="3" borderId="0" xfId="0" applyFont="1" applyFill="1" applyProtection="1"/>
    <xf numFmtId="0" fontId="2" fillId="4" borderId="4" xfId="0" applyFont="1" applyFill="1" applyBorder="1" applyProtection="1"/>
    <xf numFmtId="0" fontId="0" fillId="4" borderId="2" xfId="0" applyFill="1" applyBorder="1" applyProtection="1"/>
    <xf numFmtId="0" fontId="0" fillId="4" borderId="5" xfId="0" applyFill="1" applyBorder="1" applyProtection="1"/>
    <xf numFmtId="0" fontId="0" fillId="4" borderId="0" xfId="0" applyFill="1" applyBorder="1" applyProtection="1"/>
    <xf numFmtId="0" fontId="2" fillId="4" borderId="5" xfId="0" applyFont="1" applyFill="1" applyBorder="1" applyProtection="1"/>
    <xf numFmtId="0" fontId="2" fillId="4" borderId="5" xfId="0" quotePrefix="1" applyFont="1" applyFill="1" applyBorder="1" applyProtection="1"/>
    <xf numFmtId="0" fontId="0" fillId="4" borderId="6" xfId="0" applyFill="1" applyBorder="1" applyProtection="1"/>
    <xf numFmtId="0" fontId="0" fillId="4" borderId="1" xfId="0" applyFill="1" applyBorder="1" applyProtection="1"/>
    <xf numFmtId="0" fontId="13" fillId="6" borderId="0" xfId="0" applyFont="1" applyFill="1" applyProtection="1"/>
    <xf numFmtId="0" fontId="11" fillId="6" borderId="0" xfId="0" applyFont="1" applyFill="1" applyProtection="1"/>
    <xf numFmtId="0" fontId="1" fillId="0" borderId="0" xfId="0" applyFont="1" applyProtection="1"/>
    <xf numFmtId="0" fontId="2" fillId="0" borderId="0" xfId="0" applyFont="1" applyAlignment="1" applyProtection="1">
      <alignment horizontal="right"/>
    </xf>
    <xf numFmtId="164" fontId="1" fillId="0" borderId="0" xfId="0" applyNumberFormat="1" applyFont="1" applyProtection="1"/>
    <xf numFmtId="164" fontId="1" fillId="4" borderId="2" xfId="0" applyNumberFormat="1" applyFont="1" applyFill="1" applyBorder="1" applyProtection="1"/>
    <xf numFmtId="0" fontId="0" fillId="4" borderId="7" xfId="0" applyFill="1" applyBorder="1" applyProtection="1"/>
    <xf numFmtId="0" fontId="0" fillId="4" borderId="8" xfId="0" applyFill="1" applyBorder="1" applyProtection="1"/>
    <xf numFmtId="164" fontId="1" fillId="4" borderId="0" xfId="0" applyNumberFormat="1" applyFont="1" applyFill="1" applyBorder="1" applyProtection="1"/>
    <xf numFmtId="0" fontId="0" fillId="4" borderId="9" xfId="0" applyFill="1" applyBorder="1" applyProtection="1"/>
    <xf numFmtId="0" fontId="4" fillId="0" borderId="0" xfId="0" applyFont="1" applyProtection="1"/>
    <xf numFmtId="0" fontId="6" fillId="0" borderId="0" xfId="0" applyFo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jholmes@wisc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transitionEntry="1">
    <pageSetUpPr fitToPage="1"/>
  </sheetPr>
  <dimension ref="A1:AF129"/>
  <sheetViews>
    <sheetView showGridLines="0" tabSelected="1" zoomScale="70" zoomScaleNormal="70" zoomScaleSheetLayoutView="100" workbookViewId="0">
      <selection activeCell="C11" activeCellId="5" sqref="C5 C7 C8 C9 C10 C11"/>
    </sheetView>
  </sheetViews>
  <sheetFormatPr defaultColWidth="5.625" defaultRowHeight="12"/>
  <cols>
    <col min="1" max="1" width="50.625" customWidth="1"/>
    <col min="2" max="2" width="1.625" customWidth="1"/>
    <col min="3" max="3" width="31" customWidth="1"/>
    <col min="4" max="4" width="7.625" customWidth="1"/>
    <col min="5" max="5" width="3.25" customWidth="1"/>
    <col min="6" max="6" width="2.75" customWidth="1"/>
    <col min="7" max="7" width="5.125" customWidth="1"/>
    <col min="8" max="8" width="8.625" customWidth="1"/>
    <col min="9" max="9" width="72.625" customWidth="1"/>
    <col min="11" max="11" width="1.625" customWidth="1"/>
    <col min="13" max="13" width="1.625" customWidth="1"/>
    <col min="15" max="15" width="1.625" customWidth="1"/>
    <col min="17" max="17" width="1.625" customWidth="1"/>
    <col min="19" max="19" width="1.625" customWidth="1"/>
    <col min="21" max="21" width="1.625" customWidth="1"/>
    <col min="23" max="23" width="1.625" customWidth="1"/>
    <col min="27" max="27" width="1.625" customWidth="1"/>
    <col min="29" max="29" width="1.625" customWidth="1"/>
    <col min="31" max="31" width="1.625" customWidth="1"/>
  </cols>
  <sheetData>
    <row r="1" spans="1:32" ht="15.75">
      <c r="A1" s="35" t="s">
        <v>51</v>
      </c>
      <c r="B1" s="4"/>
      <c r="C1" s="1"/>
    </row>
    <row r="2" spans="1:32" ht="15.75">
      <c r="A2" s="35"/>
      <c r="B2" s="4"/>
      <c r="AF2" s="3"/>
    </row>
    <row r="3" spans="1:32">
      <c r="A3" s="4"/>
      <c r="B3" s="4"/>
      <c r="J3" s="1" t="s">
        <v>2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50"/>
    </row>
    <row r="4" spans="1:32" ht="15">
      <c r="A4" s="4"/>
      <c r="B4" s="4"/>
      <c r="G4" s="33" t="s">
        <v>18</v>
      </c>
      <c r="H4" s="37"/>
      <c r="I4" s="38"/>
      <c r="J4" s="10" t="s">
        <v>3</v>
      </c>
      <c r="K4" s="4"/>
      <c r="L4" s="4"/>
      <c r="M4" s="4"/>
      <c r="N4" s="4"/>
      <c r="O4" s="4"/>
      <c r="P4" s="9"/>
      <c r="Q4" s="10" t="s">
        <v>4</v>
      </c>
      <c r="R4" s="9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50"/>
    </row>
    <row r="5" spans="1:32" ht="18.75">
      <c r="A5" s="31" t="s">
        <v>12</v>
      </c>
      <c r="B5" s="2" t="s">
        <v>0</v>
      </c>
      <c r="C5" s="36" t="s">
        <v>1</v>
      </c>
      <c r="D5" s="3"/>
      <c r="E5" s="3"/>
      <c r="F5" s="3"/>
      <c r="G5" s="12" t="s">
        <v>19</v>
      </c>
      <c r="H5" s="39"/>
      <c r="I5" s="37"/>
      <c r="J5" s="4"/>
      <c r="K5" s="4"/>
      <c r="L5" s="9">
        <v>12</v>
      </c>
      <c r="M5" s="5" t="s">
        <v>6</v>
      </c>
      <c r="N5" s="9">
        <v>14</v>
      </c>
      <c r="O5" s="8" t="s">
        <v>6</v>
      </c>
      <c r="P5" s="9">
        <v>16</v>
      </c>
      <c r="Q5" s="5" t="s">
        <v>6</v>
      </c>
      <c r="R5" s="9">
        <v>18</v>
      </c>
      <c r="S5" s="5" t="s">
        <v>6</v>
      </c>
      <c r="T5" s="9">
        <v>20</v>
      </c>
      <c r="U5" s="5" t="s">
        <v>6</v>
      </c>
      <c r="V5" s="9">
        <v>22</v>
      </c>
      <c r="W5" s="5" t="s">
        <v>6</v>
      </c>
      <c r="X5" s="9">
        <v>24</v>
      </c>
      <c r="Y5" s="9">
        <v>25</v>
      </c>
      <c r="Z5" s="9">
        <v>26</v>
      </c>
      <c r="AA5" s="5" t="s">
        <v>6</v>
      </c>
      <c r="AB5" s="9">
        <v>28</v>
      </c>
      <c r="AC5" s="5" t="s">
        <v>6</v>
      </c>
      <c r="AD5" s="9">
        <v>30</v>
      </c>
      <c r="AE5" s="5" t="s">
        <v>6</v>
      </c>
      <c r="AF5" s="4"/>
    </row>
    <row r="6" spans="1:32" ht="12.75">
      <c r="A6" s="31" t="s">
        <v>13</v>
      </c>
      <c r="B6" s="2" t="s">
        <v>0</v>
      </c>
      <c r="C6" s="24">
        <f ca="1">TODAY()</f>
        <v>41216</v>
      </c>
      <c r="D6" s="3"/>
      <c r="E6" s="3"/>
      <c r="F6" s="3"/>
      <c r="G6" s="13" t="s">
        <v>7</v>
      </c>
      <c r="H6" s="39"/>
      <c r="I6" s="37"/>
      <c r="J6" s="4">
        <v>0</v>
      </c>
      <c r="K6" s="4"/>
      <c r="L6" s="4">
        <v>0</v>
      </c>
      <c r="M6" s="4"/>
      <c r="N6" s="4">
        <v>0</v>
      </c>
      <c r="O6" s="4"/>
      <c r="P6" s="4">
        <v>0</v>
      </c>
      <c r="Q6" s="4"/>
      <c r="R6" s="4">
        <v>0</v>
      </c>
      <c r="S6" s="4"/>
      <c r="T6" s="4">
        <v>0</v>
      </c>
      <c r="U6" s="4"/>
      <c r="V6" s="4">
        <v>0</v>
      </c>
      <c r="W6" s="4"/>
      <c r="X6" s="4">
        <v>0</v>
      </c>
      <c r="Y6" s="4">
        <v>0</v>
      </c>
      <c r="Z6" s="4">
        <v>0</v>
      </c>
      <c r="AA6" s="4"/>
      <c r="AB6" s="4">
        <v>0</v>
      </c>
      <c r="AC6" s="4"/>
      <c r="AD6" s="4">
        <v>0</v>
      </c>
      <c r="AE6" s="4"/>
      <c r="AF6" s="4"/>
    </row>
    <row r="7" spans="1:32" ht="12.75">
      <c r="A7" s="31" t="s">
        <v>27</v>
      </c>
      <c r="B7" s="2" t="s">
        <v>0</v>
      </c>
      <c r="C7" s="25">
        <v>24</v>
      </c>
      <c r="D7" s="28" t="s">
        <v>5</v>
      </c>
      <c r="E7" s="7" t="str">
        <f>IF(C7&lt;12,"ERROR:", " ")</f>
        <v xml:space="preserve"> </v>
      </c>
      <c r="G7" s="14" t="s">
        <v>43</v>
      </c>
      <c r="H7" s="37"/>
      <c r="I7" s="37"/>
      <c r="J7" s="4">
        <v>1</v>
      </c>
      <c r="K7" s="4"/>
      <c r="L7" s="4">
        <v>0</v>
      </c>
      <c r="M7" s="4"/>
      <c r="N7" s="4">
        <v>0.5</v>
      </c>
      <c r="O7" s="4"/>
      <c r="P7" s="4">
        <v>0.5</v>
      </c>
      <c r="Q7" s="4"/>
      <c r="R7" s="4">
        <v>0.5</v>
      </c>
      <c r="S7" s="4"/>
      <c r="T7" s="4">
        <v>0.5</v>
      </c>
      <c r="U7" s="4"/>
      <c r="V7" s="4">
        <v>0.5</v>
      </c>
      <c r="W7" s="4"/>
      <c r="X7" s="4">
        <v>1</v>
      </c>
      <c r="Y7" s="4">
        <v>1</v>
      </c>
      <c r="Z7" s="4">
        <v>1</v>
      </c>
      <c r="AA7" s="4"/>
      <c r="AB7" s="4">
        <v>1</v>
      </c>
      <c r="AC7" s="4"/>
      <c r="AD7" s="4">
        <v>1.5</v>
      </c>
      <c r="AE7" s="4"/>
      <c r="AF7" s="50"/>
    </row>
    <row r="8" spans="1:32" ht="12.75">
      <c r="A8" s="31" t="s">
        <v>23</v>
      </c>
      <c r="B8" s="2" t="s">
        <v>0</v>
      </c>
      <c r="C8" s="25">
        <v>60</v>
      </c>
      <c r="D8" s="28" t="s">
        <v>5</v>
      </c>
      <c r="G8" s="14" t="s">
        <v>44</v>
      </c>
      <c r="H8" s="37"/>
      <c r="I8" s="37"/>
      <c r="J8" s="4">
        <v>2</v>
      </c>
      <c r="K8" s="2" t="s">
        <v>0</v>
      </c>
      <c r="L8" s="4">
        <v>0</v>
      </c>
      <c r="M8" s="2" t="s">
        <v>0</v>
      </c>
      <c r="N8" s="4">
        <v>1</v>
      </c>
      <c r="O8" s="2" t="s">
        <v>0</v>
      </c>
      <c r="P8" s="4">
        <v>1</v>
      </c>
      <c r="Q8" s="2" t="s">
        <v>0</v>
      </c>
      <c r="R8" s="4">
        <v>1</v>
      </c>
      <c r="S8" s="2" t="s">
        <v>0</v>
      </c>
      <c r="T8" s="4">
        <v>1</v>
      </c>
      <c r="U8" s="2" t="s">
        <v>0</v>
      </c>
      <c r="V8" s="4">
        <v>1</v>
      </c>
      <c r="W8" s="2" t="s">
        <v>0</v>
      </c>
      <c r="X8" s="4">
        <v>2</v>
      </c>
      <c r="Y8" s="4">
        <v>2</v>
      </c>
      <c r="Z8" s="4">
        <v>2</v>
      </c>
      <c r="AA8" s="2" t="s">
        <v>0</v>
      </c>
      <c r="AB8" s="4">
        <v>2</v>
      </c>
      <c r="AC8" s="2" t="s">
        <v>0</v>
      </c>
      <c r="AD8" s="4">
        <v>3</v>
      </c>
      <c r="AE8" s="2" t="s">
        <v>0</v>
      </c>
      <c r="AF8" s="50"/>
    </row>
    <row r="9" spans="1:32" ht="12.75">
      <c r="A9" s="31" t="s">
        <v>28</v>
      </c>
      <c r="B9" s="2" t="s">
        <v>0</v>
      </c>
      <c r="C9" s="25">
        <v>20</v>
      </c>
      <c r="D9" s="28" t="s">
        <v>5</v>
      </c>
      <c r="G9" s="14" t="s">
        <v>45</v>
      </c>
      <c r="H9" s="37"/>
      <c r="I9" s="37"/>
      <c r="J9" s="4">
        <f>J8+2</f>
        <v>4</v>
      </c>
      <c r="K9" s="2" t="s">
        <v>0</v>
      </c>
      <c r="L9" s="4">
        <v>1</v>
      </c>
      <c r="M9" s="2" t="s">
        <v>0</v>
      </c>
      <c r="N9" s="4">
        <v>2</v>
      </c>
      <c r="O9" s="2" t="s">
        <v>0</v>
      </c>
      <c r="P9" s="4">
        <v>2</v>
      </c>
      <c r="Q9" s="2" t="s">
        <v>0</v>
      </c>
      <c r="R9" s="4">
        <v>3</v>
      </c>
      <c r="S9" s="2" t="s">
        <v>0</v>
      </c>
      <c r="T9" s="4">
        <v>3</v>
      </c>
      <c r="U9" s="2" t="s">
        <v>0</v>
      </c>
      <c r="V9" s="4">
        <v>4</v>
      </c>
      <c r="W9" s="2" t="s">
        <v>0</v>
      </c>
      <c r="X9" s="4">
        <v>5</v>
      </c>
      <c r="Y9" s="4">
        <v>5</v>
      </c>
      <c r="Z9" s="4">
        <v>6</v>
      </c>
      <c r="AA9" s="2" t="s">
        <v>0</v>
      </c>
      <c r="AB9" s="4">
        <v>6</v>
      </c>
      <c r="AC9" s="2" t="s">
        <v>0</v>
      </c>
      <c r="AD9" s="4">
        <v>7</v>
      </c>
      <c r="AE9" s="2" t="s">
        <v>0</v>
      </c>
      <c r="AF9" s="50"/>
    </row>
    <row r="10" spans="1:32" ht="12.75">
      <c r="A10" s="31" t="s">
        <v>11</v>
      </c>
      <c r="B10" s="2" t="s">
        <v>0</v>
      </c>
      <c r="C10" s="26">
        <v>52</v>
      </c>
      <c r="D10" s="29" t="s">
        <v>10</v>
      </c>
      <c r="E10" s="5"/>
      <c r="F10" s="5"/>
      <c r="G10" s="14" t="s">
        <v>46</v>
      </c>
      <c r="H10" s="37"/>
      <c r="I10" s="37"/>
      <c r="J10" s="4">
        <v>5</v>
      </c>
      <c r="K10" s="2" t="s">
        <v>0</v>
      </c>
      <c r="L10" s="4">
        <v>1.5</v>
      </c>
      <c r="M10" s="2" t="s">
        <v>0</v>
      </c>
      <c r="N10" s="4">
        <v>2.5</v>
      </c>
      <c r="O10" s="2" t="s">
        <v>0</v>
      </c>
      <c r="P10" s="4">
        <v>3</v>
      </c>
      <c r="Q10" s="2" t="s">
        <v>0</v>
      </c>
      <c r="R10" s="4">
        <v>4</v>
      </c>
      <c r="S10" s="2" t="s">
        <v>0</v>
      </c>
      <c r="T10" s="4">
        <v>4.5</v>
      </c>
      <c r="U10" s="2" t="s">
        <v>0</v>
      </c>
      <c r="V10" s="4">
        <v>5.5</v>
      </c>
      <c r="W10" s="2" t="s">
        <v>0</v>
      </c>
      <c r="X10" s="4">
        <v>7</v>
      </c>
      <c r="Y10" s="4">
        <v>7</v>
      </c>
      <c r="Z10" s="4">
        <v>8</v>
      </c>
      <c r="AA10" s="2" t="s">
        <v>0</v>
      </c>
      <c r="AB10" s="4">
        <v>9</v>
      </c>
      <c r="AC10" s="2" t="s">
        <v>0</v>
      </c>
      <c r="AD10" s="4">
        <v>10</v>
      </c>
      <c r="AE10" s="2" t="s">
        <v>0</v>
      </c>
      <c r="AF10" s="50"/>
    </row>
    <row r="11" spans="1:32" ht="12.75">
      <c r="A11" s="31" t="s">
        <v>17</v>
      </c>
      <c r="B11" s="2" t="s">
        <v>0</v>
      </c>
      <c r="C11" s="27">
        <v>180</v>
      </c>
      <c r="D11" s="30" t="s">
        <v>24</v>
      </c>
      <c r="J11" s="4">
        <f>J9+2</f>
        <v>6</v>
      </c>
      <c r="K11" s="2" t="s">
        <v>0</v>
      </c>
      <c r="L11" s="4">
        <v>2</v>
      </c>
      <c r="M11" s="2" t="s">
        <v>0</v>
      </c>
      <c r="N11" s="4">
        <v>3</v>
      </c>
      <c r="O11" s="2" t="s">
        <v>0</v>
      </c>
      <c r="P11" s="4">
        <v>4</v>
      </c>
      <c r="Q11" s="2" t="s">
        <v>0</v>
      </c>
      <c r="R11" s="4">
        <v>5</v>
      </c>
      <c r="S11" s="2" t="s">
        <v>0</v>
      </c>
      <c r="T11" s="4">
        <v>6</v>
      </c>
      <c r="U11" s="2" t="s">
        <v>0</v>
      </c>
      <c r="V11" s="4">
        <v>7</v>
      </c>
      <c r="W11" s="2" t="s">
        <v>0</v>
      </c>
      <c r="X11" s="4">
        <v>9</v>
      </c>
      <c r="Y11" s="4">
        <v>9</v>
      </c>
      <c r="Z11" s="4">
        <v>10</v>
      </c>
      <c r="AA11" s="2" t="s">
        <v>0</v>
      </c>
      <c r="AB11" s="4">
        <v>12</v>
      </c>
      <c r="AC11" s="2" t="s">
        <v>0</v>
      </c>
      <c r="AD11" s="4">
        <v>13</v>
      </c>
      <c r="AE11" s="2" t="s">
        <v>0</v>
      </c>
      <c r="AF11" s="50"/>
    </row>
    <row r="12" spans="1:32">
      <c r="A12" s="15" t="s">
        <v>9</v>
      </c>
      <c r="B12" s="5"/>
      <c r="C12" s="17" t="s">
        <v>9</v>
      </c>
      <c r="D12" s="16"/>
      <c r="E12" s="16"/>
      <c r="F12" s="16"/>
      <c r="H12" s="34"/>
      <c r="I12" s="34"/>
      <c r="J12" s="4">
        <v>7</v>
      </c>
      <c r="K12" s="2" t="s">
        <v>0</v>
      </c>
      <c r="L12" s="4">
        <v>2.5</v>
      </c>
      <c r="M12" s="2" t="s">
        <v>0</v>
      </c>
      <c r="N12" s="4">
        <v>3.5</v>
      </c>
      <c r="O12" s="2" t="s">
        <v>0</v>
      </c>
      <c r="P12" s="4">
        <v>5</v>
      </c>
      <c r="Q12" s="2" t="s">
        <v>0</v>
      </c>
      <c r="R12" s="4">
        <v>6</v>
      </c>
      <c r="S12" s="2" t="s">
        <v>0</v>
      </c>
      <c r="T12" s="4">
        <v>7.5</v>
      </c>
      <c r="U12" s="2" t="s">
        <v>0</v>
      </c>
      <c r="V12" s="4">
        <v>9</v>
      </c>
      <c r="W12" s="2" t="s">
        <v>0</v>
      </c>
      <c r="X12" s="4">
        <v>11</v>
      </c>
      <c r="Y12" s="4">
        <v>11.5</v>
      </c>
      <c r="Z12" s="4">
        <v>12.5</v>
      </c>
      <c r="AA12" s="2" t="s">
        <v>0</v>
      </c>
      <c r="AB12" s="4">
        <v>14.5</v>
      </c>
      <c r="AC12" s="2" t="s">
        <v>0</v>
      </c>
      <c r="AD12" s="4">
        <v>16.5</v>
      </c>
      <c r="AE12" s="2" t="s">
        <v>0</v>
      </c>
      <c r="AF12" s="50"/>
    </row>
    <row r="13" spans="1:32">
      <c r="A13" s="4"/>
      <c r="B13" s="4"/>
      <c r="H13" s="34"/>
      <c r="I13" s="34"/>
      <c r="J13" s="4">
        <f>J11+2</f>
        <v>8</v>
      </c>
      <c r="K13" s="2" t="s">
        <v>0</v>
      </c>
      <c r="L13" s="4">
        <v>3</v>
      </c>
      <c r="M13" s="2" t="s">
        <v>0</v>
      </c>
      <c r="N13" s="4">
        <v>4</v>
      </c>
      <c r="O13" s="2" t="s">
        <v>0</v>
      </c>
      <c r="P13" s="4">
        <v>6</v>
      </c>
      <c r="Q13" s="2" t="s">
        <v>0</v>
      </c>
      <c r="R13" s="4">
        <v>7</v>
      </c>
      <c r="S13" s="2" t="s">
        <v>0</v>
      </c>
      <c r="T13" s="4">
        <v>9</v>
      </c>
      <c r="U13" s="2" t="s">
        <v>0</v>
      </c>
      <c r="V13" s="4">
        <v>11</v>
      </c>
      <c r="W13" s="2" t="s">
        <v>0</v>
      </c>
      <c r="X13" s="4">
        <v>13</v>
      </c>
      <c r="Y13" s="4">
        <v>14</v>
      </c>
      <c r="Z13" s="4">
        <v>15</v>
      </c>
      <c r="AA13" s="2" t="s">
        <v>0</v>
      </c>
      <c r="AB13" s="4">
        <v>17</v>
      </c>
      <c r="AC13" s="2" t="s">
        <v>0</v>
      </c>
      <c r="AD13" s="4">
        <v>20</v>
      </c>
      <c r="AE13" s="2" t="s">
        <v>0</v>
      </c>
      <c r="AF13" s="50"/>
    </row>
    <row r="14" spans="1:32" ht="15">
      <c r="A14" s="4"/>
      <c r="B14" s="4"/>
      <c r="C14" s="18" t="s">
        <v>37</v>
      </c>
      <c r="J14" s="4">
        <v>9</v>
      </c>
      <c r="K14" s="2" t="s">
        <v>0</v>
      </c>
      <c r="L14" s="4">
        <v>3.5</v>
      </c>
      <c r="M14" s="2" t="s">
        <v>0</v>
      </c>
      <c r="N14" s="4">
        <v>5</v>
      </c>
      <c r="O14" s="2" t="s">
        <v>0</v>
      </c>
      <c r="P14" s="4">
        <v>7</v>
      </c>
      <c r="Q14" s="2" t="s">
        <v>0</v>
      </c>
      <c r="R14" s="4">
        <v>8.5</v>
      </c>
      <c r="S14" s="2" t="s">
        <v>0</v>
      </c>
      <c r="T14" s="4">
        <v>10.5</v>
      </c>
      <c r="U14" s="2" t="s">
        <v>0</v>
      </c>
      <c r="V14" s="4">
        <v>13</v>
      </c>
      <c r="W14" s="2" t="s">
        <v>0</v>
      </c>
      <c r="X14" s="4">
        <v>15.5</v>
      </c>
      <c r="Y14" s="4">
        <v>16.5</v>
      </c>
      <c r="Z14" s="4">
        <v>18</v>
      </c>
      <c r="AA14" s="2" t="s">
        <v>0</v>
      </c>
      <c r="AB14" s="4">
        <v>20.5</v>
      </c>
      <c r="AC14" s="2" t="s">
        <v>0</v>
      </c>
      <c r="AD14" s="4">
        <v>24</v>
      </c>
      <c r="AE14" s="2" t="s">
        <v>0</v>
      </c>
      <c r="AF14" s="4"/>
    </row>
    <row r="15" spans="1:32" ht="15.75">
      <c r="A15" s="32" t="s">
        <v>42</v>
      </c>
      <c r="B15" s="2" t="s">
        <v>0</v>
      </c>
      <c r="C15" s="21">
        <f>IF(C51="*","Select Shorter Height", IF(C51="|", "Select different diameter", C51))</f>
        <v>219</v>
      </c>
      <c r="D15" s="28" t="s">
        <v>14</v>
      </c>
      <c r="J15" s="4">
        <f>J13+2</f>
        <v>10</v>
      </c>
      <c r="K15" s="2" t="s">
        <v>0</v>
      </c>
      <c r="L15" s="4">
        <v>4</v>
      </c>
      <c r="M15" s="2" t="s">
        <v>0</v>
      </c>
      <c r="N15" s="4">
        <v>6</v>
      </c>
      <c r="O15" s="2" t="s">
        <v>0</v>
      </c>
      <c r="P15" s="4">
        <v>8</v>
      </c>
      <c r="Q15" s="2" t="s">
        <v>0</v>
      </c>
      <c r="R15" s="4">
        <v>10</v>
      </c>
      <c r="S15" s="2" t="s">
        <v>0</v>
      </c>
      <c r="T15" s="4">
        <v>12</v>
      </c>
      <c r="U15" s="2" t="s">
        <v>0</v>
      </c>
      <c r="V15" s="4">
        <v>15</v>
      </c>
      <c r="W15" s="2" t="s">
        <v>0</v>
      </c>
      <c r="X15" s="4">
        <v>18</v>
      </c>
      <c r="Y15" s="4">
        <v>19</v>
      </c>
      <c r="Z15" s="4">
        <v>21</v>
      </c>
      <c r="AA15" s="2" t="s">
        <v>0</v>
      </c>
      <c r="AB15" s="4">
        <v>24</v>
      </c>
      <c r="AC15" s="2" t="s">
        <v>0</v>
      </c>
      <c r="AD15" s="4">
        <v>28</v>
      </c>
      <c r="AE15" s="2" t="s">
        <v>0</v>
      </c>
      <c r="AF15" s="50"/>
    </row>
    <row r="16" spans="1:32" ht="15.75">
      <c r="A16" s="32" t="s">
        <v>20</v>
      </c>
      <c r="B16" s="2" t="s">
        <v>0</v>
      </c>
      <c r="C16" s="22">
        <f>C52</f>
        <v>128</v>
      </c>
      <c r="D16" s="28" t="s">
        <v>14</v>
      </c>
      <c r="J16" s="4">
        <v>11</v>
      </c>
      <c r="K16" s="2" t="s">
        <v>0</v>
      </c>
      <c r="L16" s="4">
        <v>5</v>
      </c>
      <c r="M16" s="2" t="s">
        <v>0</v>
      </c>
      <c r="N16" s="4">
        <v>7</v>
      </c>
      <c r="O16" s="2" t="s">
        <v>0</v>
      </c>
      <c r="P16" s="4">
        <v>9</v>
      </c>
      <c r="Q16" s="2" t="s">
        <v>0</v>
      </c>
      <c r="R16" s="4">
        <v>11.5</v>
      </c>
      <c r="S16" s="2" t="s">
        <v>0</v>
      </c>
      <c r="T16" s="4">
        <v>14</v>
      </c>
      <c r="U16" s="2" t="s">
        <v>0</v>
      </c>
      <c r="V16" s="4">
        <v>17</v>
      </c>
      <c r="W16" s="2" t="s">
        <v>0</v>
      </c>
      <c r="X16" s="4">
        <v>20.5</v>
      </c>
      <c r="Y16" s="4">
        <v>22</v>
      </c>
      <c r="Z16" s="4">
        <v>24</v>
      </c>
      <c r="AA16" s="2" t="s">
        <v>0</v>
      </c>
      <c r="AB16" s="4">
        <v>27.5</v>
      </c>
      <c r="AC16" s="2" t="s">
        <v>0</v>
      </c>
      <c r="AD16" s="4">
        <v>32</v>
      </c>
      <c r="AE16" s="2" t="s">
        <v>0</v>
      </c>
      <c r="AF16" s="50"/>
    </row>
    <row r="17" spans="1:32" ht="15.75">
      <c r="A17" s="32" t="s">
        <v>21</v>
      </c>
      <c r="B17" s="2" t="s">
        <v>0</v>
      </c>
      <c r="C17" s="21">
        <f>C$51-C$52</f>
        <v>91</v>
      </c>
      <c r="D17" s="28" t="s">
        <v>14</v>
      </c>
      <c r="J17" s="4">
        <f>J15+2</f>
        <v>12</v>
      </c>
      <c r="K17" s="2" t="s">
        <v>0</v>
      </c>
      <c r="L17" s="4">
        <v>6</v>
      </c>
      <c r="M17" s="2" t="s">
        <v>0</v>
      </c>
      <c r="N17" s="4">
        <v>8</v>
      </c>
      <c r="O17" s="2" t="s">
        <v>0</v>
      </c>
      <c r="P17" s="4">
        <v>10</v>
      </c>
      <c r="Q17" s="2" t="s">
        <v>0</v>
      </c>
      <c r="R17" s="4">
        <v>13</v>
      </c>
      <c r="S17" s="2" t="s">
        <v>0</v>
      </c>
      <c r="T17" s="4">
        <v>16</v>
      </c>
      <c r="U17" s="2" t="s">
        <v>0</v>
      </c>
      <c r="V17" s="4">
        <v>19</v>
      </c>
      <c r="W17" s="2" t="s">
        <v>0</v>
      </c>
      <c r="X17" s="4">
        <v>23</v>
      </c>
      <c r="Y17" s="4">
        <v>25</v>
      </c>
      <c r="Z17" s="4">
        <v>27</v>
      </c>
      <c r="AA17" s="2" t="s">
        <v>0</v>
      </c>
      <c r="AB17" s="4">
        <v>31</v>
      </c>
      <c r="AC17" s="2" t="s">
        <v>0</v>
      </c>
      <c r="AD17" s="4">
        <v>36</v>
      </c>
      <c r="AE17" s="2" t="s">
        <v>0</v>
      </c>
      <c r="AF17" s="50"/>
    </row>
    <row r="18" spans="1:32" ht="15.75">
      <c r="A18" s="32" t="s">
        <v>15</v>
      </c>
      <c r="B18" s="2" t="s">
        <v>0</v>
      </c>
      <c r="C18" s="22">
        <f>C17/($C$10/100)</f>
        <v>175</v>
      </c>
      <c r="D18" s="28" t="s">
        <v>16</v>
      </c>
      <c r="J18" s="4">
        <v>13</v>
      </c>
      <c r="K18" s="2" t="s">
        <v>0</v>
      </c>
      <c r="L18" s="4">
        <v>6.5</v>
      </c>
      <c r="M18" s="2" t="s">
        <v>0</v>
      </c>
      <c r="N18" s="4">
        <v>9</v>
      </c>
      <c r="O18" s="2" t="s">
        <v>0</v>
      </c>
      <c r="P18" s="4">
        <v>11.5</v>
      </c>
      <c r="Q18" s="2" t="s">
        <v>0</v>
      </c>
      <c r="R18" s="4">
        <v>14.5</v>
      </c>
      <c r="S18" s="2" t="s">
        <v>0</v>
      </c>
      <c r="T18" s="4">
        <v>18</v>
      </c>
      <c r="U18" s="2" t="s">
        <v>0</v>
      </c>
      <c r="V18" s="4">
        <v>21.5</v>
      </c>
      <c r="W18" s="2" t="s">
        <v>0</v>
      </c>
      <c r="X18" s="4">
        <v>26</v>
      </c>
      <c r="Y18" s="4">
        <v>28</v>
      </c>
      <c r="Z18" s="4">
        <v>30.5</v>
      </c>
      <c r="AA18" s="2" t="s">
        <v>0</v>
      </c>
      <c r="AB18" s="4">
        <v>35</v>
      </c>
      <c r="AC18" s="2" t="s">
        <v>0</v>
      </c>
      <c r="AD18" s="4">
        <v>40.5</v>
      </c>
      <c r="AE18" s="2" t="s">
        <v>0</v>
      </c>
      <c r="AF18" s="50"/>
    </row>
    <row r="19" spans="1:32" ht="15.75">
      <c r="A19" s="32" t="s">
        <v>22</v>
      </c>
      <c r="B19" s="2" t="s">
        <v>0</v>
      </c>
      <c r="C19" s="23">
        <f>C$11*C17</f>
        <v>16380</v>
      </c>
      <c r="J19" s="4">
        <f>J17+2</f>
        <v>14</v>
      </c>
      <c r="K19" s="2" t="s">
        <v>0</v>
      </c>
      <c r="L19" s="4">
        <v>7</v>
      </c>
      <c r="M19" s="2" t="s">
        <v>0</v>
      </c>
      <c r="N19" s="4">
        <v>10</v>
      </c>
      <c r="O19" s="2" t="s">
        <v>0</v>
      </c>
      <c r="P19" s="4">
        <v>13</v>
      </c>
      <c r="Q19" s="2" t="s">
        <v>0</v>
      </c>
      <c r="R19" s="4">
        <v>16</v>
      </c>
      <c r="S19" s="2" t="s">
        <v>0</v>
      </c>
      <c r="T19" s="4">
        <v>20</v>
      </c>
      <c r="U19" s="2" t="s">
        <v>0</v>
      </c>
      <c r="V19" s="4">
        <v>24</v>
      </c>
      <c r="W19" s="2" t="s">
        <v>0</v>
      </c>
      <c r="X19" s="4">
        <v>29</v>
      </c>
      <c r="Y19" s="4">
        <v>31</v>
      </c>
      <c r="Z19" s="4">
        <v>34</v>
      </c>
      <c r="AA19" s="2" t="s">
        <v>0</v>
      </c>
      <c r="AB19" s="4">
        <v>39</v>
      </c>
      <c r="AC19" s="2" t="s">
        <v>0</v>
      </c>
      <c r="AD19" s="4">
        <v>45</v>
      </c>
      <c r="AE19" s="2" t="s">
        <v>0</v>
      </c>
      <c r="AF19" s="50"/>
    </row>
    <row r="20" spans="1:32">
      <c r="A20" s="15" t="s">
        <v>9</v>
      </c>
      <c r="B20" s="5" t="s">
        <v>9</v>
      </c>
      <c r="C20" s="5" t="s">
        <v>9</v>
      </c>
      <c r="D20" s="5" t="s">
        <v>9</v>
      </c>
      <c r="E20" s="5" t="s">
        <v>9</v>
      </c>
      <c r="F20" s="5" t="s">
        <v>9</v>
      </c>
      <c r="G20" s="5" t="s">
        <v>9</v>
      </c>
      <c r="J20" s="4">
        <v>15</v>
      </c>
      <c r="K20" s="2" t="s">
        <v>0</v>
      </c>
      <c r="L20" s="4">
        <v>8</v>
      </c>
      <c r="M20" s="2" t="s">
        <v>0</v>
      </c>
      <c r="N20" s="4">
        <v>11</v>
      </c>
      <c r="O20" s="2" t="s">
        <v>0</v>
      </c>
      <c r="P20" s="4">
        <v>14</v>
      </c>
      <c r="Q20" s="2" t="s">
        <v>0</v>
      </c>
      <c r="R20" s="4">
        <v>17.5</v>
      </c>
      <c r="S20" s="2" t="s">
        <v>0</v>
      </c>
      <c r="T20" s="4">
        <v>22</v>
      </c>
      <c r="U20" s="2" t="s">
        <v>0</v>
      </c>
      <c r="V20" s="4">
        <v>26.5</v>
      </c>
      <c r="W20" s="2" t="s">
        <v>0</v>
      </c>
      <c r="X20" s="4">
        <v>32</v>
      </c>
      <c r="Y20" s="4">
        <v>34.5</v>
      </c>
      <c r="Z20" s="4">
        <v>37.5</v>
      </c>
      <c r="AA20" s="2" t="s">
        <v>0</v>
      </c>
      <c r="AB20" s="4">
        <v>43</v>
      </c>
      <c r="AC20" s="2" t="s">
        <v>0</v>
      </c>
      <c r="AD20" s="4">
        <v>49.5</v>
      </c>
      <c r="AE20" s="2" t="s">
        <v>0</v>
      </c>
      <c r="AF20" s="50"/>
    </row>
    <row r="21" spans="1:32">
      <c r="A21" s="4"/>
      <c r="B21" s="4"/>
      <c r="J21" s="4">
        <f>J19+2</f>
        <v>16</v>
      </c>
      <c r="K21" s="2" t="s">
        <v>0</v>
      </c>
      <c r="L21" s="4">
        <v>9</v>
      </c>
      <c r="M21" s="2" t="s">
        <v>0</v>
      </c>
      <c r="N21" s="4">
        <v>12</v>
      </c>
      <c r="O21" s="2" t="s">
        <v>0</v>
      </c>
      <c r="P21" s="4">
        <v>15</v>
      </c>
      <c r="Q21" s="2" t="s">
        <v>0</v>
      </c>
      <c r="R21" s="4">
        <v>19</v>
      </c>
      <c r="S21" s="2" t="s">
        <v>0</v>
      </c>
      <c r="T21" s="4">
        <v>24</v>
      </c>
      <c r="U21" s="2" t="s">
        <v>0</v>
      </c>
      <c r="V21" s="4">
        <v>29</v>
      </c>
      <c r="W21" s="2" t="s">
        <v>0</v>
      </c>
      <c r="X21" s="4">
        <v>35</v>
      </c>
      <c r="Y21" s="4">
        <v>38</v>
      </c>
      <c r="Z21" s="4">
        <v>41</v>
      </c>
      <c r="AA21" s="2" t="s">
        <v>0</v>
      </c>
      <c r="AB21" s="4">
        <v>47</v>
      </c>
      <c r="AC21" s="2" t="s">
        <v>0</v>
      </c>
      <c r="AD21" s="4">
        <v>54</v>
      </c>
      <c r="AE21" s="2" t="s">
        <v>0</v>
      </c>
      <c r="AF21" s="50"/>
    </row>
    <row r="22" spans="1:32" ht="15">
      <c r="A22" s="4"/>
      <c r="B22" s="4"/>
      <c r="C22" s="18" t="s">
        <v>38</v>
      </c>
      <c r="J22" s="4">
        <v>17</v>
      </c>
      <c r="K22" s="2" t="s">
        <v>0</v>
      </c>
      <c r="L22" s="4">
        <v>9.5</v>
      </c>
      <c r="M22" s="2" t="s">
        <v>0</v>
      </c>
      <c r="N22" s="4">
        <v>13</v>
      </c>
      <c r="O22" s="2" t="s">
        <v>0</v>
      </c>
      <c r="P22" s="4">
        <v>16.5</v>
      </c>
      <c r="Q22" s="2" t="s">
        <v>0</v>
      </c>
      <c r="R22" s="4">
        <v>21</v>
      </c>
      <c r="S22" s="2" t="s">
        <v>0</v>
      </c>
      <c r="T22" s="4">
        <v>26</v>
      </c>
      <c r="U22" s="2" t="s">
        <v>0</v>
      </c>
      <c r="V22" s="4">
        <v>31.5</v>
      </c>
      <c r="W22" s="2" t="s">
        <v>0</v>
      </c>
      <c r="X22" s="4">
        <v>38</v>
      </c>
      <c r="Y22" s="4">
        <v>41</v>
      </c>
      <c r="Z22" s="4">
        <v>44.5</v>
      </c>
      <c r="AA22" s="2" t="s">
        <v>0</v>
      </c>
      <c r="AB22" s="4">
        <v>51.5</v>
      </c>
      <c r="AC22" s="2" t="s">
        <v>0</v>
      </c>
      <c r="AD22" s="4">
        <v>59</v>
      </c>
      <c r="AE22" s="2" t="s">
        <v>0</v>
      </c>
      <c r="AF22" s="50"/>
    </row>
    <row r="23" spans="1:32" ht="15.75">
      <c r="A23" s="32" t="s">
        <v>42</v>
      </c>
      <c r="B23" s="2" t="s">
        <v>0</v>
      </c>
      <c r="C23" s="21">
        <f>IF(G51="*","Select Shorter Height", IF(G51="|", "Select different diameter", G51))</f>
        <v>219</v>
      </c>
      <c r="D23" s="28" t="s">
        <v>14</v>
      </c>
      <c r="J23" s="4">
        <f>J21+2</f>
        <v>18</v>
      </c>
      <c r="K23" s="2" t="s">
        <v>0</v>
      </c>
      <c r="L23" s="4">
        <v>10</v>
      </c>
      <c r="M23" s="2" t="s">
        <v>0</v>
      </c>
      <c r="N23" s="4">
        <v>14</v>
      </c>
      <c r="O23" s="2" t="s">
        <v>0</v>
      </c>
      <c r="P23" s="4">
        <v>18</v>
      </c>
      <c r="Q23" s="2" t="s">
        <v>0</v>
      </c>
      <c r="R23" s="4">
        <v>23</v>
      </c>
      <c r="S23" s="2" t="s">
        <v>0</v>
      </c>
      <c r="T23" s="4">
        <v>28</v>
      </c>
      <c r="U23" s="2" t="s">
        <v>0</v>
      </c>
      <c r="V23" s="4">
        <v>34</v>
      </c>
      <c r="W23" s="2" t="s">
        <v>0</v>
      </c>
      <c r="X23" s="4">
        <v>41</v>
      </c>
      <c r="Y23" s="4">
        <v>44</v>
      </c>
      <c r="Z23" s="4">
        <v>48</v>
      </c>
      <c r="AA23" s="2" t="s">
        <v>0</v>
      </c>
      <c r="AB23" s="4">
        <v>56</v>
      </c>
      <c r="AC23" s="2" t="s">
        <v>0</v>
      </c>
      <c r="AD23" s="4">
        <v>64</v>
      </c>
      <c r="AE23" s="2" t="s">
        <v>0</v>
      </c>
      <c r="AF23" s="50"/>
    </row>
    <row r="24" spans="1:32" ht="15.75">
      <c r="A24" s="32" t="s">
        <v>20</v>
      </c>
      <c r="B24" s="2" t="s">
        <v>0</v>
      </c>
      <c r="C24" s="22">
        <f>C23-C25</f>
        <v>171</v>
      </c>
      <c r="D24" s="28" t="s">
        <v>14</v>
      </c>
      <c r="J24" s="4">
        <v>19</v>
      </c>
      <c r="K24" s="2" t="s">
        <v>0</v>
      </c>
      <c r="L24" s="4">
        <v>11</v>
      </c>
      <c r="M24" s="2" t="s">
        <v>0</v>
      </c>
      <c r="N24" s="4">
        <v>15</v>
      </c>
      <c r="O24" s="2" t="s">
        <v>0</v>
      </c>
      <c r="P24" s="4">
        <v>19.5</v>
      </c>
      <c r="Q24" s="2" t="s">
        <v>0</v>
      </c>
      <c r="R24" s="4">
        <v>25</v>
      </c>
      <c r="S24" s="2" t="s">
        <v>0</v>
      </c>
      <c r="T24" s="4">
        <v>30.5</v>
      </c>
      <c r="U24" s="2" t="s">
        <v>0</v>
      </c>
      <c r="V24" s="4">
        <v>37</v>
      </c>
      <c r="W24" s="2" t="s">
        <v>0</v>
      </c>
      <c r="X24" s="4">
        <v>44.5</v>
      </c>
      <c r="Y24" s="4">
        <v>48</v>
      </c>
      <c r="Z24" s="4">
        <v>52</v>
      </c>
      <c r="AA24" s="2" t="s">
        <v>0</v>
      </c>
      <c r="AB24" s="4">
        <v>60.5</v>
      </c>
      <c r="AC24" s="2" t="s">
        <v>0</v>
      </c>
      <c r="AD24" s="4">
        <v>69</v>
      </c>
      <c r="AE24" s="2" t="s">
        <v>0</v>
      </c>
      <c r="AF24" s="50"/>
    </row>
    <row r="25" spans="1:32" ht="15.75">
      <c r="A25" s="32" t="s">
        <v>21</v>
      </c>
      <c r="B25" s="2" t="s">
        <v>0</v>
      </c>
      <c r="C25" s="21">
        <f>G$52</f>
        <v>48</v>
      </c>
      <c r="D25" s="28" t="s">
        <v>14</v>
      </c>
      <c r="J25" s="4">
        <f>J23+2</f>
        <v>20</v>
      </c>
      <c r="K25" s="2" t="s">
        <v>0</v>
      </c>
      <c r="L25" s="4">
        <v>12</v>
      </c>
      <c r="M25" s="2" t="s">
        <v>0</v>
      </c>
      <c r="N25" s="4">
        <v>16</v>
      </c>
      <c r="O25" s="2" t="s">
        <v>0</v>
      </c>
      <c r="P25" s="4">
        <v>21</v>
      </c>
      <c r="Q25" s="2" t="s">
        <v>0</v>
      </c>
      <c r="R25" s="4">
        <v>27</v>
      </c>
      <c r="S25" s="2" t="s">
        <v>0</v>
      </c>
      <c r="T25" s="4">
        <v>33</v>
      </c>
      <c r="U25" s="2" t="s">
        <v>0</v>
      </c>
      <c r="V25" s="4">
        <v>40</v>
      </c>
      <c r="W25" s="2" t="s">
        <v>0</v>
      </c>
      <c r="X25" s="4">
        <v>48</v>
      </c>
      <c r="Y25" s="4">
        <v>52</v>
      </c>
      <c r="Z25" s="4">
        <v>56</v>
      </c>
      <c r="AA25" s="2" t="s">
        <v>0</v>
      </c>
      <c r="AB25" s="4">
        <v>65</v>
      </c>
      <c r="AC25" s="2" t="s">
        <v>0</v>
      </c>
      <c r="AD25" s="4">
        <v>74</v>
      </c>
      <c r="AE25" s="2" t="s">
        <v>0</v>
      </c>
      <c r="AF25" s="50"/>
    </row>
    <row r="26" spans="1:32" ht="15.75">
      <c r="A26" s="32" t="s">
        <v>15</v>
      </c>
      <c r="B26" s="2" t="s">
        <v>0</v>
      </c>
      <c r="C26" s="22">
        <f>C25/($C$10/100)</f>
        <v>92.307692307692307</v>
      </c>
      <c r="D26" s="28" t="s">
        <v>16</v>
      </c>
      <c r="J26" s="4">
        <v>21</v>
      </c>
      <c r="K26" s="2" t="s">
        <v>0</v>
      </c>
      <c r="L26" s="4">
        <v>13</v>
      </c>
      <c r="M26" s="2" t="s">
        <v>0</v>
      </c>
      <c r="N26" s="4">
        <v>17.5</v>
      </c>
      <c r="O26" s="2" t="s">
        <v>0</v>
      </c>
      <c r="P26" s="4">
        <v>22.5</v>
      </c>
      <c r="Q26" s="2" t="s">
        <v>0</v>
      </c>
      <c r="R26" s="4">
        <v>29</v>
      </c>
      <c r="S26" s="2" t="s">
        <v>0</v>
      </c>
      <c r="T26" s="4">
        <v>35.5</v>
      </c>
      <c r="U26" s="2" t="s">
        <v>0</v>
      </c>
      <c r="V26" s="4">
        <v>43</v>
      </c>
      <c r="W26" s="2" t="s">
        <v>0</v>
      </c>
      <c r="X26" s="4">
        <v>51.5</v>
      </c>
      <c r="Y26" s="4">
        <v>55.5</v>
      </c>
      <c r="Z26" s="4">
        <v>60</v>
      </c>
      <c r="AA26" s="2" t="s">
        <v>0</v>
      </c>
      <c r="AB26" s="4">
        <v>69.5</v>
      </c>
      <c r="AC26" s="2" t="s">
        <v>0</v>
      </c>
      <c r="AD26" s="4">
        <v>79.5</v>
      </c>
      <c r="AE26" s="2" t="s">
        <v>0</v>
      </c>
      <c r="AF26" s="50"/>
    </row>
    <row r="27" spans="1:32" ht="15.75">
      <c r="A27" s="32" t="s">
        <v>22</v>
      </c>
      <c r="B27" s="2" t="s">
        <v>0</v>
      </c>
      <c r="C27" s="23">
        <f>C$11*C25</f>
        <v>8640</v>
      </c>
      <c r="J27" s="4">
        <f>J25+2</f>
        <v>22</v>
      </c>
      <c r="K27" s="2" t="s">
        <v>0</v>
      </c>
      <c r="L27" s="4">
        <v>14</v>
      </c>
      <c r="M27" s="2" t="s">
        <v>0</v>
      </c>
      <c r="N27" s="4">
        <v>19</v>
      </c>
      <c r="O27" s="2" t="s">
        <v>0</v>
      </c>
      <c r="P27" s="4">
        <v>24</v>
      </c>
      <c r="Q27" s="2" t="s">
        <v>0</v>
      </c>
      <c r="R27" s="4">
        <v>31</v>
      </c>
      <c r="S27" s="2" t="s">
        <v>0</v>
      </c>
      <c r="T27" s="4">
        <v>38</v>
      </c>
      <c r="U27" s="2" t="s">
        <v>0</v>
      </c>
      <c r="V27" s="4">
        <v>46</v>
      </c>
      <c r="W27" s="2" t="s">
        <v>0</v>
      </c>
      <c r="X27" s="4">
        <v>55</v>
      </c>
      <c r="Y27" s="4">
        <v>59</v>
      </c>
      <c r="Z27" s="4">
        <v>64</v>
      </c>
      <c r="AA27" s="2" t="s">
        <v>0</v>
      </c>
      <c r="AB27" s="4">
        <v>74</v>
      </c>
      <c r="AC27" s="2" t="s">
        <v>0</v>
      </c>
      <c r="AD27" s="4">
        <v>85</v>
      </c>
      <c r="AE27" s="2" t="s">
        <v>0</v>
      </c>
      <c r="AF27" s="50"/>
    </row>
    <row r="28" spans="1:32">
      <c r="A28" s="15" t="s">
        <v>9</v>
      </c>
      <c r="B28" s="5" t="s">
        <v>9</v>
      </c>
      <c r="C28" s="5" t="s">
        <v>9</v>
      </c>
      <c r="D28" s="5" t="s">
        <v>9</v>
      </c>
      <c r="E28" s="5" t="s">
        <v>9</v>
      </c>
      <c r="F28" s="5" t="s">
        <v>9</v>
      </c>
      <c r="G28" s="5" t="s">
        <v>9</v>
      </c>
      <c r="J28" s="4">
        <v>23</v>
      </c>
      <c r="K28" s="2" t="s">
        <v>0</v>
      </c>
      <c r="L28" s="4">
        <v>14.5</v>
      </c>
      <c r="M28" s="2" t="s">
        <v>0</v>
      </c>
      <c r="N28" s="4">
        <v>20</v>
      </c>
      <c r="O28" s="2" t="s">
        <v>0</v>
      </c>
      <c r="P28" s="4">
        <v>25.5</v>
      </c>
      <c r="Q28" s="2" t="s">
        <v>0</v>
      </c>
      <c r="R28" s="4">
        <v>33</v>
      </c>
      <c r="S28" s="2" t="s">
        <v>0</v>
      </c>
      <c r="T28" s="4">
        <v>40.5</v>
      </c>
      <c r="U28" s="2" t="s">
        <v>0</v>
      </c>
      <c r="V28" s="4">
        <v>49</v>
      </c>
      <c r="W28" s="2" t="s">
        <v>0</v>
      </c>
      <c r="X28" s="4">
        <v>58.5</v>
      </c>
      <c r="Y28" s="4">
        <v>63</v>
      </c>
      <c r="Z28" s="4">
        <v>68.5</v>
      </c>
      <c r="AA28" s="2" t="s">
        <v>0</v>
      </c>
      <c r="AB28" s="4">
        <v>79</v>
      </c>
      <c r="AC28" s="2" t="s">
        <v>0</v>
      </c>
      <c r="AD28" s="4">
        <v>91</v>
      </c>
      <c r="AE28" s="2" t="s">
        <v>0</v>
      </c>
      <c r="AF28" s="50"/>
    </row>
    <row r="29" spans="1:32">
      <c r="A29" s="4"/>
      <c r="B29" s="4"/>
      <c r="C29" s="4"/>
      <c r="D29" s="4"/>
      <c r="E29" s="4"/>
      <c r="F29" s="4"/>
      <c r="G29" s="4"/>
      <c r="H29" s="4"/>
      <c r="I29" s="4"/>
      <c r="J29" s="4">
        <f>J27+2</f>
        <v>24</v>
      </c>
      <c r="K29" s="2" t="s">
        <v>0</v>
      </c>
      <c r="L29" s="4">
        <v>15</v>
      </c>
      <c r="M29" s="2" t="s">
        <v>0</v>
      </c>
      <c r="N29" s="4">
        <v>21</v>
      </c>
      <c r="O29" s="2" t="s">
        <v>0</v>
      </c>
      <c r="P29" s="4">
        <v>27</v>
      </c>
      <c r="Q29" s="2" t="s">
        <v>0</v>
      </c>
      <c r="R29" s="4">
        <v>35</v>
      </c>
      <c r="S29" s="2" t="s">
        <v>0</v>
      </c>
      <c r="T29" s="4">
        <v>43</v>
      </c>
      <c r="U29" s="2" t="s">
        <v>0</v>
      </c>
      <c r="V29" s="4">
        <v>52</v>
      </c>
      <c r="W29" s="2" t="s">
        <v>0</v>
      </c>
      <c r="X29" s="4">
        <v>62</v>
      </c>
      <c r="Y29" s="4">
        <v>67</v>
      </c>
      <c r="Z29" s="4">
        <v>73</v>
      </c>
      <c r="AA29" s="2" t="s">
        <v>0</v>
      </c>
      <c r="AB29" s="4">
        <v>84</v>
      </c>
      <c r="AC29" s="2" t="s">
        <v>0</v>
      </c>
      <c r="AD29" s="4">
        <v>97</v>
      </c>
      <c r="AE29" s="2" t="s">
        <v>0</v>
      </c>
      <c r="AF29" s="50"/>
    </row>
    <row r="30" spans="1:32">
      <c r="A30" s="1" t="s">
        <v>8</v>
      </c>
      <c r="B30" s="4"/>
      <c r="C30" s="6"/>
      <c r="D30" s="4"/>
      <c r="E30" s="4"/>
      <c r="F30" s="4"/>
      <c r="G30" s="4"/>
      <c r="H30" s="4"/>
      <c r="I30" s="4"/>
      <c r="J30" s="4">
        <v>25</v>
      </c>
      <c r="K30" s="2" t="s">
        <v>0</v>
      </c>
      <c r="L30" s="4">
        <v>16</v>
      </c>
      <c r="M30" s="2" t="s">
        <v>0</v>
      </c>
      <c r="N30" s="4">
        <v>22.5</v>
      </c>
      <c r="O30" s="2" t="s">
        <v>0</v>
      </c>
      <c r="P30" s="4">
        <v>29</v>
      </c>
      <c r="Q30" s="2" t="s">
        <v>0</v>
      </c>
      <c r="R30" s="4">
        <v>37</v>
      </c>
      <c r="S30" s="2" t="s">
        <v>0</v>
      </c>
      <c r="T30" s="4">
        <v>45.5</v>
      </c>
      <c r="U30" s="2" t="s">
        <v>0</v>
      </c>
      <c r="V30" s="4">
        <v>55</v>
      </c>
      <c r="W30" s="2" t="s">
        <v>0</v>
      </c>
      <c r="X30" s="4">
        <v>65.5</v>
      </c>
      <c r="Y30" s="4">
        <v>71</v>
      </c>
      <c r="Z30" s="4">
        <v>77</v>
      </c>
      <c r="AA30" s="2" t="s">
        <v>0</v>
      </c>
      <c r="AB30" s="4">
        <v>89</v>
      </c>
      <c r="AC30" s="2" t="s">
        <v>0</v>
      </c>
      <c r="AD30" s="4">
        <v>102</v>
      </c>
      <c r="AE30" s="2" t="s">
        <v>0</v>
      </c>
      <c r="AF30" s="50"/>
    </row>
    <row r="31" spans="1:32">
      <c r="A31" s="4"/>
      <c r="B31" s="4"/>
      <c r="C31" s="52"/>
      <c r="D31" s="4"/>
      <c r="E31" s="4"/>
      <c r="F31" s="4"/>
      <c r="G31" s="4"/>
      <c r="H31" s="4"/>
      <c r="I31" s="4"/>
      <c r="J31" s="4">
        <f>J29+2</f>
        <v>26</v>
      </c>
      <c r="K31" s="2" t="s">
        <v>0</v>
      </c>
      <c r="L31" s="4">
        <v>17</v>
      </c>
      <c r="M31" s="2" t="s">
        <v>0</v>
      </c>
      <c r="N31" s="4">
        <v>24</v>
      </c>
      <c r="O31" s="2" t="s">
        <v>0</v>
      </c>
      <c r="P31" s="4">
        <v>31</v>
      </c>
      <c r="Q31" s="2" t="s">
        <v>0</v>
      </c>
      <c r="R31" s="4">
        <v>39</v>
      </c>
      <c r="S31" s="2" t="s">
        <v>0</v>
      </c>
      <c r="T31" s="4">
        <v>48</v>
      </c>
      <c r="U31" s="2" t="s">
        <v>0</v>
      </c>
      <c r="V31" s="4">
        <v>58</v>
      </c>
      <c r="W31" s="2" t="s">
        <v>0</v>
      </c>
      <c r="X31" s="4">
        <v>69</v>
      </c>
      <c r="Y31" s="4">
        <v>75</v>
      </c>
      <c r="Z31" s="4">
        <v>81</v>
      </c>
      <c r="AA31" s="2" t="s">
        <v>0</v>
      </c>
      <c r="AB31" s="4">
        <v>94</v>
      </c>
      <c r="AC31" s="2" t="s">
        <v>0</v>
      </c>
      <c r="AD31" s="4">
        <v>108</v>
      </c>
      <c r="AE31" s="2" t="s">
        <v>0</v>
      </c>
      <c r="AF31" s="50"/>
    </row>
    <row r="32" spans="1:32">
      <c r="A32" s="1"/>
      <c r="B32" s="4"/>
      <c r="C32" s="6"/>
      <c r="D32" s="4"/>
      <c r="E32" s="4"/>
      <c r="F32" s="4"/>
      <c r="G32" s="4"/>
      <c r="H32" s="4"/>
      <c r="I32" s="4"/>
      <c r="J32" s="4">
        <v>27</v>
      </c>
      <c r="K32" s="2" t="s">
        <v>0</v>
      </c>
      <c r="L32" s="4">
        <v>18</v>
      </c>
      <c r="M32" s="2" t="s">
        <v>0</v>
      </c>
      <c r="N32" s="4">
        <v>25</v>
      </c>
      <c r="O32" s="2" t="s">
        <v>0</v>
      </c>
      <c r="P32" s="4">
        <v>32.5</v>
      </c>
      <c r="Q32" s="2" t="s">
        <v>0</v>
      </c>
      <c r="R32" s="4">
        <v>41</v>
      </c>
      <c r="S32" s="2" t="s">
        <v>0</v>
      </c>
      <c r="T32" s="4">
        <v>51</v>
      </c>
      <c r="U32" s="2" t="s">
        <v>0</v>
      </c>
      <c r="V32" s="4">
        <v>61.5</v>
      </c>
      <c r="W32" s="2" t="s">
        <v>0</v>
      </c>
      <c r="X32" s="4">
        <v>73</v>
      </c>
      <c r="Y32" s="4">
        <v>79.5</v>
      </c>
      <c r="Z32" s="4">
        <v>85.5</v>
      </c>
      <c r="AA32" s="2" t="s">
        <v>0</v>
      </c>
      <c r="AB32" s="4">
        <v>99.5</v>
      </c>
      <c r="AC32" s="2" t="s">
        <v>0</v>
      </c>
      <c r="AD32" s="4">
        <v>114</v>
      </c>
      <c r="AE32" s="2" t="s">
        <v>0</v>
      </c>
      <c r="AF32" s="50"/>
    </row>
    <row r="33" spans="1:32">
      <c r="A33" s="1"/>
      <c r="B33" s="4"/>
      <c r="C33" s="6"/>
      <c r="D33" s="4"/>
      <c r="E33" s="4"/>
      <c r="F33" s="4"/>
      <c r="G33" s="4"/>
      <c r="H33" s="4"/>
      <c r="I33" s="4"/>
      <c r="J33" s="4">
        <f>J31+2</f>
        <v>28</v>
      </c>
      <c r="K33" s="2" t="s">
        <v>0</v>
      </c>
      <c r="L33" s="4">
        <v>19</v>
      </c>
      <c r="M33" s="2" t="s">
        <v>0</v>
      </c>
      <c r="N33" s="4">
        <v>26</v>
      </c>
      <c r="O33" s="2" t="s">
        <v>0</v>
      </c>
      <c r="P33" s="4">
        <v>34</v>
      </c>
      <c r="Q33" s="2" t="s">
        <v>0</v>
      </c>
      <c r="R33" s="4">
        <v>43</v>
      </c>
      <c r="S33" s="2" t="s">
        <v>0</v>
      </c>
      <c r="T33" s="4">
        <v>54</v>
      </c>
      <c r="U33" s="2" t="s">
        <v>0</v>
      </c>
      <c r="V33" s="4">
        <v>65</v>
      </c>
      <c r="W33" s="2" t="s">
        <v>0</v>
      </c>
      <c r="X33" s="4">
        <v>77</v>
      </c>
      <c r="Y33" s="4">
        <v>84</v>
      </c>
      <c r="Z33" s="4">
        <v>90</v>
      </c>
      <c r="AA33" s="2" t="s">
        <v>0</v>
      </c>
      <c r="AB33" s="4">
        <v>105</v>
      </c>
      <c r="AC33" s="2" t="s">
        <v>0</v>
      </c>
      <c r="AD33" s="4">
        <v>120</v>
      </c>
      <c r="AE33" s="2" t="s">
        <v>0</v>
      </c>
      <c r="AF33" s="50"/>
    </row>
    <row r="34" spans="1:32">
      <c r="A34" s="40" t="s">
        <v>29</v>
      </c>
      <c r="B34" s="41"/>
      <c r="C34" s="53"/>
      <c r="D34" s="41"/>
      <c r="E34" s="41"/>
      <c r="F34" s="41"/>
      <c r="G34" s="41"/>
      <c r="H34" s="41"/>
      <c r="I34" s="54"/>
      <c r="J34" s="4">
        <v>29</v>
      </c>
      <c r="K34" s="2" t="s">
        <v>0</v>
      </c>
      <c r="L34" s="4">
        <f>(L33+L35)/2</f>
        <v>20</v>
      </c>
      <c r="M34" s="2" t="s">
        <v>0</v>
      </c>
      <c r="N34" s="4">
        <f>(N33+N35)/2</f>
        <v>27.5</v>
      </c>
      <c r="O34" s="2" t="s">
        <v>0</v>
      </c>
      <c r="P34" s="4">
        <f>(P33+P35)/2</f>
        <v>36</v>
      </c>
      <c r="Q34" s="2" t="s">
        <v>0</v>
      </c>
      <c r="R34" s="4">
        <f>(R33+R35)/2</f>
        <v>45.5</v>
      </c>
      <c r="S34" s="2" t="s">
        <v>0</v>
      </c>
      <c r="T34" s="4">
        <f>(T33+T35)/2</f>
        <v>56.5</v>
      </c>
      <c r="U34" s="2" t="s">
        <v>0</v>
      </c>
      <c r="V34" s="4">
        <f>(V33+V35)/2</f>
        <v>68</v>
      </c>
      <c r="W34" s="2" t="s">
        <v>0</v>
      </c>
      <c r="X34" s="4">
        <f>(X33+X35)/2</f>
        <v>81</v>
      </c>
      <c r="Y34" s="4">
        <f>(Y33+Y35)/2</f>
        <v>88</v>
      </c>
      <c r="Z34" s="4">
        <f>(Z33+Z35)/2</f>
        <v>95</v>
      </c>
      <c r="AA34" s="2" t="s">
        <v>0</v>
      </c>
      <c r="AB34" s="4">
        <f>(AB33+AB35)/2</f>
        <v>110.5</v>
      </c>
      <c r="AC34" s="2" t="s">
        <v>0</v>
      </c>
      <c r="AD34" s="4">
        <f>(AD33+AD35)/2</f>
        <v>126.5</v>
      </c>
      <c r="AE34" s="2" t="s">
        <v>0</v>
      </c>
      <c r="AF34" s="50"/>
    </row>
    <row r="35" spans="1:32">
      <c r="A35" s="42"/>
      <c r="B35" s="43"/>
      <c r="C35" s="19"/>
      <c r="D35" s="43"/>
      <c r="E35" s="43"/>
      <c r="F35" s="43"/>
      <c r="G35" s="43"/>
      <c r="H35" s="43"/>
      <c r="I35" s="55"/>
      <c r="J35" s="4">
        <f>J33+2</f>
        <v>30</v>
      </c>
      <c r="K35" s="2" t="s">
        <v>0</v>
      </c>
      <c r="L35" s="4">
        <v>21</v>
      </c>
      <c r="M35" s="2" t="s">
        <v>0</v>
      </c>
      <c r="N35" s="4">
        <v>29</v>
      </c>
      <c r="O35" s="2" t="s">
        <v>0</v>
      </c>
      <c r="P35" s="4">
        <v>38</v>
      </c>
      <c r="Q35" s="2" t="s">
        <v>0</v>
      </c>
      <c r="R35" s="4">
        <v>48</v>
      </c>
      <c r="S35" s="2" t="s">
        <v>0</v>
      </c>
      <c r="T35" s="4">
        <v>59</v>
      </c>
      <c r="U35" s="2" t="s">
        <v>0</v>
      </c>
      <c r="V35" s="4">
        <v>71</v>
      </c>
      <c r="W35" s="2" t="s">
        <v>0</v>
      </c>
      <c r="X35" s="4">
        <v>85</v>
      </c>
      <c r="Y35" s="4">
        <v>92</v>
      </c>
      <c r="Z35" s="4">
        <v>100</v>
      </c>
      <c r="AA35" s="2" t="s">
        <v>0</v>
      </c>
      <c r="AB35" s="4">
        <v>116</v>
      </c>
      <c r="AC35" s="2" t="s">
        <v>0</v>
      </c>
      <c r="AD35" s="4">
        <v>133</v>
      </c>
      <c r="AE35" s="2" t="s">
        <v>0</v>
      </c>
      <c r="AF35" s="50"/>
    </row>
    <row r="36" spans="1:32">
      <c r="A36" s="44" t="s">
        <v>30</v>
      </c>
      <c r="B36" s="43"/>
      <c r="C36" s="56"/>
      <c r="D36" s="43"/>
      <c r="E36" s="43"/>
      <c r="F36" s="43"/>
      <c r="G36" s="43"/>
      <c r="H36" s="43"/>
      <c r="I36" s="55"/>
      <c r="J36" s="4">
        <f>(J35+J37)/2</f>
        <v>31</v>
      </c>
      <c r="K36" s="2" t="s">
        <v>0</v>
      </c>
      <c r="L36" s="4">
        <f>(L35+L37)/2</f>
        <v>22</v>
      </c>
      <c r="M36" s="2" t="s">
        <v>0</v>
      </c>
      <c r="N36" s="4">
        <f>(N35+N37)/2</f>
        <v>30.5</v>
      </c>
      <c r="O36" s="2" t="s">
        <v>0</v>
      </c>
      <c r="P36" s="4">
        <f>(P35+P37)/2</f>
        <v>39.5</v>
      </c>
      <c r="Q36" s="2" t="s">
        <v>0</v>
      </c>
      <c r="R36" s="4">
        <f>(R35+R37)/2</f>
        <v>50</v>
      </c>
      <c r="S36" s="2" t="s">
        <v>0</v>
      </c>
      <c r="T36" s="4">
        <f>(T35+T37)/2</f>
        <v>62</v>
      </c>
      <c r="U36" s="2" t="s">
        <v>0</v>
      </c>
      <c r="V36" s="4">
        <f>(V35+V37)/2</f>
        <v>74.5</v>
      </c>
      <c r="W36" s="2" t="s">
        <v>0</v>
      </c>
      <c r="X36" s="4">
        <f>(X35+X37)/2</f>
        <v>89</v>
      </c>
      <c r="Y36" s="4">
        <f>(Y35+Y37)/2</f>
        <v>96.5</v>
      </c>
      <c r="Z36" s="4">
        <f>(Z35+Z37)/2</f>
        <v>104.5</v>
      </c>
      <c r="AA36" s="2" t="s">
        <v>0</v>
      </c>
      <c r="AB36" s="4">
        <f>(AB35+AB37)/2</f>
        <v>121.5</v>
      </c>
      <c r="AC36" s="2" t="s">
        <v>0</v>
      </c>
      <c r="AD36" s="4">
        <f>(AD35+AD37)/2</f>
        <v>139.5</v>
      </c>
      <c r="AE36" s="2" t="s">
        <v>0</v>
      </c>
      <c r="AF36" s="50"/>
    </row>
    <row r="37" spans="1:32">
      <c r="A37" s="44" t="s">
        <v>31</v>
      </c>
      <c r="B37" s="43"/>
      <c r="C37" s="19"/>
      <c r="D37" s="43"/>
      <c r="E37" s="43"/>
      <c r="F37" s="43"/>
      <c r="G37" s="43"/>
      <c r="H37" s="43"/>
      <c r="I37" s="55"/>
      <c r="J37" s="4">
        <f>J35+2</f>
        <v>32</v>
      </c>
      <c r="K37" s="2" t="s">
        <v>0</v>
      </c>
      <c r="L37" s="4">
        <v>23</v>
      </c>
      <c r="M37" s="2" t="s">
        <v>0</v>
      </c>
      <c r="N37" s="4">
        <v>32</v>
      </c>
      <c r="O37" s="2" t="s">
        <v>0</v>
      </c>
      <c r="P37" s="4">
        <v>41</v>
      </c>
      <c r="Q37" s="2" t="s">
        <v>0</v>
      </c>
      <c r="R37" s="4">
        <v>52</v>
      </c>
      <c r="S37" s="2" t="s">
        <v>0</v>
      </c>
      <c r="T37" s="4">
        <v>65</v>
      </c>
      <c r="U37" s="2" t="s">
        <v>0</v>
      </c>
      <c r="V37" s="4">
        <v>78</v>
      </c>
      <c r="W37" s="2" t="s">
        <v>0</v>
      </c>
      <c r="X37" s="4">
        <v>93</v>
      </c>
      <c r="Y37" s="4">
        <v>101</v>
      </c>
      <c r="Z37" s="4">
        <v>109</v>
      </c>
      <c r="AA37" s="2" t="s">
        <v>0</v>
      </c>
      <c r="AB37" s="4">
        <v>127</v>
      </c>
      <c r="AC37" s="2" t="s">
        <v>0</v>
      </c>
      <c r="AD37" s="4">
        <v>146</v>
      </c>
      <c r="AE37" s="2" t="s">
        <v>0</v>
      </c>
      <c r="AF37" s="50"/>
    </row>
    <row r="38" spans="1:32">
      <c r="A38" s="44" t="s">
        <v>32</v>
      </c>
      <c r="B38" s="43"/>
      <c r="C38" s="19"/>
      <c r="D38" s="43"/>
      <c r="E38" s="43"/>
      <c r="F38" s="43"/>
      <c r="G38" s="43"/>
      <c r="H38" s="43"/>
      <c r="I38" s="55"/>
      <c r="J38" s="4">
        <f>(J37+J39)/2</f>
        <v>33</v>
      </c>
      <c r="K38" s="2" t="s">
        <v>0</v>
      </c>
      <c r="L38" s="4">
        <f>(L37+L39)/2</f>
        <v>24</v>
      </c>
      <c r="M38" s="2" t="s">
        <v>0</v>
      </c>
      <c r="N38" s="4">
        <f>(N37+N39)/2</f>
        <v>33.5</v>
      </c>
      <c r="O38" s="2" t="s">
        <v>0</v>
      </c>
      <c r="P38" s="4">
        <f>(P37+P39)/2</f>
        <v>43</v>
      </c>
      <c r="Q38" s="2" t="s">
        <v>0</v>
      </c>
      <c r="R38" s="4">
        <f>(R37+R39)/2</f>
        <v>54.5</v>
      </c>
      <c r="S38" s="2" t="s">
        <v>0</v>
      </c>
      <c r="T38" s="4">
        <f>(T37+T39)/2</f>
        <v>68</v>
      </c>
      <c r="U38" s="2" t="s">
        <v>0</v>
      </c>
      <c r="V38" s="4">
        <f>(V37+V39)/2</f>
        <v>81.5</v>
      </c>
      <c r="W38" s="2" t="s">
        <v>0</v>
      </c>
      <c r="X38" s="4">
        <f>(X37+X39)/2</f>
        <v>97.5</v>
      </c>
      <c r="Y38" s="4">
        <f>(Y37+Y39)/2</f>
        <v>105.5</v>
      </c>
      <c r="Z38" s="4">
        <f>(Z37+Z39)/2</f>
        <v>114</v>
      </c>
      <c r="AA38" s="2" t="s">
        <v>0</v>
      </c>
      <c r="AB38" s="4">
        <f>(AB37+AB39)/2</f>
        <v>132.5</v>
      </c>
      <c r="AC38" s="2" t="s">
        <v>0</v>
      </c>
      <c r="AD38" s="4">
        <f>(AD37+AD39)/2</f>
        <v>152.5</v>
      </c>
      <c r="AE38" s="2" t="s">
        <v>0</v>
      </c>
      <c r="AF38" s="50"/>
    </row>
    <row r="39" spans="1:32">
      <c r="A39" s="45" t="s">
        <v>33</v>
      </c>
      <c r="B39" s="43"/>
      <c r="C39" s="56"/>
      <c r="D39" s="43"/>
      <c r="E39" s="43"/>
      <c r="F39" s="43"/>
      <c r="G39" s="43"/>
      <c r="H39" s="43"/>
      <c r="I39" s="55"/>
      <c r="J39" s="4">
        <f>J37+2</f>
        <v>34</v>
      </c>
      <c r="K39" s="2" t="s">
        <v>0</v>
      </c>
      <c r="L39" s="4">
        <v>25</v>
      </c>
      <c r="M39" s="2" t="s">
        <v>0</v>
      </c>
      <c r="N39" s="4">
        <v>35</v>
      </c>
      <c r="O39" s="2" t="s">
        <v>0</v>
      </c>
      <c r="P39" s="4">
        <v>45</v>
      </c>
      <c r="Q39" s="2" t="s">
        <v>0</v>
      </c>
      <c r="R39" s="4">
        <v>57</v>
      </c>
      <c r="S39" s="2" t="s">
        <v>0</v>
      </c>
      <c r="T39" s="4">
        <v>71</v>
      </c>
      <c r="U39" s="2" t="s">
        <v>0</v>
      </c>
      <c r="V39" s="4">
        <v>85</v>
      </c>
      <c r="W39" s="2" t="s">
        <v>0</v>
      </c>
      <c r="X39" s="4">
        <v>102</v>
      </c>
      <c r="Y39" s="4">
        <v>110</v>
      </c>
      <c r="Z39" s="4">
        <v>119</v>
      </c>
      <c r="AA39" s="2" t="s">
        <v>0</v>
      </c>
      <c r="AB39" s="4">
        <v>138</v>
      </c>
      <c r="AC39" s="2" t="s">
        <v>0</v>
      </c>
      <c r="AD39" s="4">
        <v>159</v>
      </c>
      <c r="AE39" s="2" t="s">
        <v>0</v>
      </c>
      <c r="AF39" s="50"/>
    </row>
    <row r="40" spans="1:32">
      <c r="A40" s="44" t="s">
        <v>34</v>
      </c>
      <c r="B40" s="43"/>
      <c r="C40" s="19"/>
      <c r="D40" s="43"/>
      <c r="E40" s="43"/>
      <c r="F40" s="43"/>
      <c r="G40" s="43"/>
      <c r="H40" s="43"/>
      <c r="I40" s="55"/>
      <c r="J40" s="4">
        <f>(J39+J41)/2</f>
        <v>35</v>
      </c>
      <c r="K40" s="2" t="s">
        <v>0</v>
      </c>
      <c r="L40" s="4">
        <f>(L39+L41)/2</f>
        <v>26.5</v>
      </c>
      <c r="M40" s="2" t="s">
        <v>0</v>
      </c>
      <c r="N40" s="4">
        <f>(N39+N41)/2</f>
        <v>36.5</v>
      </c>
      <c r="O40" s="2" t="s">
        <v>0</v>
      </c>
      <c r="P40" s="4">
        <f>(P39+P41)/2</f>
        <v>47</v>
      </c>
      <c r="Q40" s="2" t="s">
        <v>0</v>
      </c>
      <c r="R40" s="4">
        <f>(R39+R41)/2</f>
        <v>59.5</v>
      </c>
      <c r="S40" s="2" t="s">
        <v>0</v>
      </c>
      <c r="T40" s="4">
        <f>(T39+T41)/2</f>
        <v>74</v>
      </c>
      <c r="U40" s="2" t="s">
        <v>0</v>
      </c>
      <c r="V40" s="4">
        <f>(V39+V41)/2</f>
        <v>89</v>
      </c>
      <c r="W40" s="2" t="s">
        <v>0</v>
      </c>
      <c r="X40" s="4">
        <f>(X39+X41)/2</f>
        <v>106</v>
      </c>
      <c r="Y40" s="4">
        <f>(Y39+Y41)/2</f>
        <v>115</v>
      </c>
      <c r="Z40" s="4">
        <f>(Z39+Z41)/2</f>
        <v>124.5</v>
      </c>
      <c r="AA40" s="2" t="s">
        <v>0</v>
      </c>
      <c r="AB40" s="4">
        <f>(AB39+AB41)/2</f>
        <v>144</v>
      </c>
      <c r="AC40" s="2" t="s">
        <v>0</v>
      </c>
      <c r="AD40" s="4">
        <f>(AD39+AD41)/2</f>
        <v>165.5</v>
      </c>
      <c r="AE40" s="2" t="s">
        <v>0</v>
      </c>
      <c r="AF40" s="50"/>
    </row>
    <row r="41" spans="1:32">
      <c r="A41" s="45" t="s">
        <v>35</v>
      </c>
      <c r="B41" s="43"/>
      <c r="C41" s="56"/>
      <c r="D41" s="43"/>
      <c r="E41" s="43"/>
      <c r="F41" s="43"/>
      <c r="G41" s="43"/>
      <c r="H41" s="43"/>
      <c r="I41" s="55"/>
      <c r="J41" s="4">
        <f>J39+2</f>
        <v>36</v>
      </c>
      <c r="K41" s="2" t="s">
        <v>0</v>
      </c>
      <c r="L41" s="4">
        <v>28</v>
      </c>
      <c r="M41" s="2" t="s">
        <v>0</v>
      </c>
      <c r="N41" s="4">
        <v>38</v>
      </c>
      <c r="O41" s="2" t="s">
        <v>0</v>
      </c>
      <c r="P41" s="4">
        <v>49</v>
      </c>
      <c r="Q41" s="2" t="s">
        <v>0</v>
      </c>
      <c r="R41" s="4">
        <v>62</v>
      </c>
      <c r="S41" s="2" t="s">
        <v>0</v>
      </c>
      <c r="T41" s="4">
        <v>77</v>
      </c>
      <c r="U41" s="2" t="s">
        <v>0</v>
      </c>
      <c r="V41" s="4">
        <v>93</v>
      </c>
      <c r="W41" s="2" t="s">
        <v>0</v>
      </c>
      <c r="X41" s="4">
        <v>110</v>
      </c>
      <c r="Y41" s="4">
        <v>120</v>
      </c>
      <c r="Z41" s="4">
        <v>130</v>
      </c>
      <c r="AA41" s="2" t="s">
        <v>0</v>
      </c>
      <c r="AB41" s="4">
        <v>150</v>
      </c>
      <c r="AC41" s="2" t="s">
        <v>0</v>
      </c>
      <c r="AD41" s="4">
        <v>172</v>
      </c>
      <c r="AE41" s="2" t="s">
        <v>0</v>
      </c>
      <c r="AF41" s="50"/>
    </row>
    <row r="42" spans="1:32">
      <c r="A42" s="20" t="s">
        <v>36</v>
      </c>
      <c r="B42" s="43"/>
      <c r="C42" s="19"/>
      <c r="D42" s="43"/>
      <c r="E42" s="43"/>
      <c r="F42" s="43"/>
      <c r="G42" s="43"/>
      <c r="H42" s="43"/>
      <c r="I42" s="55"/>
      <c r="J42" s="4">
        <f>(J41+J43)/2</f>
        <v>37</v>
      </c>
      <c r="K42" s="2" t="s">
        <v>0</v>
      </c>
      <c r="L42" s="4">
        <f>(L41+L43)/2</f>
        <v>29</v>
      </c>
      <c r="M42" s="2" t="s">
        <v>0</v>
      </c>
      <c r="N42" s="4">
        <f>(N41+N43)/2</f>
        <v>39.5</v>
      </c>
      <c r="O42" s="2" t="s">
        <v>0</v>
      </c>
      <c r="P42" s="4">
        <f>(P41+P43)/2</f>
        <v>51</v>
      </c>
      <c r="Q42" s="2" t="s">
        <v>0</v>
      </c>
      <c r="R42" s="4">
        <f>(R41+R43)/2</f>
        <v>64.5</v>
      </c>
      <c r="S42" s="2" t="s">
        <v>0</v>
      </c>
      <c r="T42" s="4">
        <f>(T41+T43)/2</f>
        <v>80</v>
      </c>
      <c r="U42" s="2" t="s">
        <v>0</v>
      </c>
      <c r="V42" s="4">
        <f>(V41+V43)/2</f>
        <v>96.5</v>
      </c>
      <c r="W42" s="2" t="s">
        <v>0</v>
      </c>
      <c r="X42" s="4">
        <f>(X41+X43)/2</f>
        <v>114.5</v>
      </c>
      <c r="Y42" s="4">
        <f>(Y41+Y43)/2</f>
        <v>124.5</v>
      </c>
      <c r="Z42" s="4">
        <f>(Z41+Z43)/2</f>
        <v>135</v>
      </c>
      <c r="AA42" s="2" t="s">
        <v>0</v>
      </c>
      <c r="AB42" s="4">
        <f>(AB41+AB43)/2</f>
        <v>156</v>
      </c>
      <c r="AC42" s="2" t="s">
        <v>0</v>
      </c>
      <c r="AD42" s="4">
        <f>(AD41+AD43)/2</f>
        <v>179</v>
      </c>
      <c r="AE42" s="2" t="s">
        <v>0</v>
      </c>
      <c r="AF42" s="50"/>
    </row>
    <row r="43" spans="1:32">
      <c r="A43" s="46"/>
      <c r="B43" s="47"/>
      <c r="C43" s="47"/>
      <c r="D43" s="47"/>
      <c r="E43" s="47"/>
      <c r="F43" s="47"/>
      <c r="G43" s="47"/>
      <c r="H43" s="47"/>
      <c r="I43" s="57"/>
      <c r="J43" s="4">
        <f>J41+2</f>
        <v>38</v>
      </c>
      <c r="K43" s="2" t="s">
        <v>0</v>
      </c>
      <c r="L43" s="4">
        <v>30</v>
      </c>
      <c r="M43" s="2" t="s">
        <v>0</v>
      </c>
      <c r="N43" s="4">
        <v>41</v>
      </c>
      <c r="O43" s="2" t="s">
        <v>0</v>
      </c>
      <c r="P43" s="4">
        <v>53</v>
      </c>
      <c r="Q43" s="2" t="s">
        <v>0</v>
      </c>
      <c r="R43" s="4">
        <v>67</v>
      </c>
      <c r="S43" s="2" t="s">
        <v>0</v>
      </c>
      <c r="T43" s="4">
        <v>83</v>
      </c>
      <c r="U43" s="2" t="s">
        <v>0</v>
      </c>
      <c r="V43" s="4">
        <v>100</v>
      </c>
      <c r="W43" s="2" t="s">
        <v>0</v>
      </c>
      <c r="X43" s="4">
        <v>119</v>
      </c>
      <c r="Y43" s="4">
        <v>129</v>
      </c>
      <c r="Z43" s="4">
        <v>140</v>
      </c>
      <c r="AA43" s="2" t="s">
        <v>0</v>
      </c>
      <c r="AB43" s="4">
        <v>162</v>
      </c>
      <c r="AC43" s="2" t="s">
        <v>0</v>
      </c>
      <c r="AD43" s="4">
        <v>186</v>
      </c>
      <c r="AE43" s="2" t="s">
        <v>0</v>
      </c>
      <c r="AF43" s="50"/>
    </row>
    <row r="44" spans="1:32" ht="20.25">
      <c r="A44" s="48" t="s">
        <v>47</v>
      </c>
      <c r="B44" s="4"/>
      <c r="C44" s="4"/>
      <c r="D44" s="1"/>
      <c r="E44" s="50"/>
      <c r="F44" s="50"/>
      <c r="G44" s="4"/>
      <c r="H44" s="50"/>
      <c r="I44" s="4"/>
      <c r="J44" s="4">
        <f>(J43+J45)/2</f>
        <v>39</v>
      </c>
      <c r="K44" s="2" t="s">
        <v>0</v>
      </c>
      <c r="L44" s="4">
        <f>(L43+L45)/2</f>
        <v>31</v>
      </c>
      <c r="M44" s="2" t="s">
        <v>0</v>
      </c>
      <c r="N44" s="4">
        <f>(N43+N45)/2</f>
        <v>42.5</v>
      </c>
      <c r="O44" s="2" t="s">
        <v>0</v>
      </c>
      <c r="P44" s="4">
        <f>(P43+P45)/2</f>
        <v>55</v>
      </c>
      <c r="Q44" s="2" t="s">
        <v>0</v>
      </c>
      <c r="R44" s="4">
        <f>(R43+R45)/2</f>
        <v>69.5</v>
      </c>
      <c r="S44" s="2" t="s">
        <v>0</v>
      </c>
      <c r="T44" s="4">
        <f>(T43+T45)/2</f>
        <v>86</v>
      </c>
      <c r="U44" s="2" t="s">
        <v>0</v>
      </c>
      <c r="V44" s="4">
        <f>(V43+V45)/2</f>
        <v>104</v>
      </c>
      <c r="W44" s="2" t="s">
        <v>0</v>
      </c>
      <c r="X44" s="4">
        <f>(X43+X45)/2</f>
        <v>123.5</v>
      </c>
      <c r="Y44" s="4">
        <f>(Y43+Y45)/2</f>
        <v>134</v>
      </c>
      <c r="Z44" s="4">
        <f>(Z43+Z45)/2</f>
        <v>145.5</v>
      </c>
      <c r="AA44" s="2" t="s">
        <v>0</v>
      </c>
      <c r="AB44" s="4">
        <f>(AB43+AB45)/2</f>
        <v>168.5</v>
      </c>
      <c r="AC44" s="2" t="s">
        <v>0</v>
      </c>
      <c r="AD44" s="4">
        <f>(AD43+AD45)/2</f>
        <v>193</v>
      </c>
      <c r="AE44" s="2" t="s">
        <v>0</v>
      </c>
      <c r="AF44" s="50"/>
    </row>
    <row r="45" spans="1:32" ht="15.75">
      <c r="A45" s="49" t="s">
        <v>48</v>
      </c>
      <c r="B45" s="50"/>
      <c r="C45" s="50"/>
      <c r="D45" s="50"/>
      <c r="E45" s="50"/>
      <c r="F45" s="50"/>
      <c r="G45" s="4"/>
      <c r="H45" s="50"/>
      <c r="I45" s="4"/>
      <c r="J45" s="4">
        <f>J43+2</f>
        <v>40</v>
      </c>
      <c r="K45" s="2" t="s">
        <v>0</v>
      </c>
      <c r="L45" s="4">
        <v>32</v>
      </c>
      <c r="M45" s="2" t="s">
        <v>0</v>
      </c>
      <c r="N45" s="4">
        <v>44</v>
      </c>
      <c r="O45" s="2" t="s">
        <v>0</v>
      </c>
      <c r="P45" s="4">
        <v>57</v>
      </c>
      <c r="Q45" s="2" t="s">
        <v>0</v>
      </c>
      <c r="R45" s="4">
        <v>72</v>
      </c>
      <c r="S45" s="2" t="s">
        <v>0</v>
      </c>
      <c r="T45" s="4">
        <v>89</v>
      </c>
      <c r="U45" s="2" t="s">
        <v>0</v>
      </c>
      <c r="V45" s="4">
        <v>108</v>
      </c>
      <c r="W45" s="2" t="s">
        <v>0</v>
      </c>
      <c r="X45" s="4">
        <v>128</v>
      </c>
      <c r="Y45" s="4">
        <v>139</v>
      </c>
      <c r="Z45" s="4">
        <v>151</v>
      </c>
      <c r="AA45" s="2" t="s">
        <v>0</v>
      </c>
      <c r="AB45" s="4">
        <v>175</v>
      </c>
      <c r="AC45" s="2" t="s">
        <v>0</v>
      </c>
      <c r="AD45" s="4">
        <v>200</v>
      </c>
      <c r="AE45" s="2" t="s">
        <v>0</v>
      </c>
      <c r="AF45" s="50"/>
    </row>
    <row r="46" spans="1:32" ht="15.75">
      <c r="A46" s="49" t="s">
        <v>49</v>
      </c>
      <c r="B46" s="50"/>
      <c r="C46" s="50"/>
      <c r="D46" s="50"/>
      <c r="E46" s="50"/>
      <c r="F46" s="50"/>
      <c r="G46" s="4"/>
      <c r="H46" s="50"/>
      <c r="I46" s="4"/>
      <c r="J46" s="4">
        <f>(J45+J47)/2</f>
        <v>41</v>
      </c>
      <c r="K46" s="2" t="s">
        <v>0</v>
      </c>
      <c r="L46" s="4">
        <f>(L45+L47)/2</f>
        <v>33</v>
      </c>
      <c r="M46" s="2" t="s">
        <v>0</v>
      </c>
      <c r="N46" s="4">
        <f>(N45+N47)/2</f>
        <v>45.5</v>
      </c>
      <c r="O46" s="2" t="s">
        <v>0</v>
      </c>
      <c r="P46" s="4">
        <f>(P45+P47)/2</f>
        <v>59</v>
      </c>
      <c r="Q46" s="2" t="s">
        <v>0</v>
      </c>
      <c r="R46" s="4">
        <f>(R45+R47)/2</f>
        <v>74.5</v>
      </c>
      <c r="S46" s="2" t="s">
        <v>0</v>
      </c>
      <c r="T46" s="4">
        <f>(T45+T47)/2</f>
        <v>92.5</v>
      </c>
      <c r="U46" s="2" t="s">
        <v>0</v>
      </c>
      <c r="V46" s="4">
        <f>(V45+V47)/2</f>
        <v>112</v>
      </c>
      <c r="W46" s="2" t="s">
        <v>0</v>
      </c>
      <c r="X46" s="4">
        <f>(X45+X47)/2</f>
        <v>133</v>
      </c>
      <c r="Y46" s="4">
        <f>(Y45+Y47)/2</f>
        <v>144</v>
      </c>
      <c r="Z46" s="4">
        <f>(Z45+Z47)/2</f>
        <v>156</v>
      </c>
      <c r="AA46" s="2" t="s">
        <v>0</v>
      </c>
      <c r="AB46" s="4">
        <f>(AB45+AB47)/2</f>
        <v>181</v>
      </c>
      <c r="AC46" s="2" t="s">
        <v>0</v>
      </c>
      <c r="AD46" s="4">
        <f>(AD45+AD47)/2</f>
        <v>207.5</v>
      </c>
      <c r="AE46" s="2" t="s">
        <v>0</v>
      </c>
      <c r="AF46" s="50"/>
    </row>
    <row r="47" spans="1:32" ht="15.75">
      <c r="A47" s="49" t="s">
        <v>50</v>
      </c>
      <c r="B47" s="50"/>
      <c r="C47" s="50"/>
      <c r="D47" s="50"/>
      <c r="E47" s="50"/>
      <c r="F47" s="50"/>
      <c r="G47" s="4"/>
      <c r="H47" s="50"/>
      <c r="I47" s="4"/>
      <c r="J47" s="4">
        <f>J45+2</f>
        <v>42</v>
      </c>
      <c r="K47" s="2" t="s">
        <v>0</v>
      </c>
      <c r="L47" s="4">
        <v>34</v>
      </c>
      <c r="M47" s="2" t="s">
        <v>0</v>
      </c>
      <c r="N47" s="4">
        <v>47</v>
      </c>
      <c r="O47" s="2" t="s">
        <v>0</v>
      </c>
      <c r="P47" s="4">
        <v>61</v>
      </c>
      <c r="Q47" s="2" t="s">
        <v>0</v>
      </c>
      <c r="R47" s="4">
        <v>77</v>
      </c>
      <c r="S47" s="2" t="s">
        <v>0</v>
      </c>
      <c r="T47" s="4">
        <v>96</v>
      </c>
      <c r="U47" s="2" t="s">
        <v>0</v>
      </c>
      <c r="V47" s="4">
        <v>116</v>
      </c>
      <c r="W47" s="2" t="s">
        <v>0</v>
      </c>
      <c r="X47" s="4">
        <v>138</v>
      </c>
      <c r="Y47" s="4">
        <v>149</v>
      </c>
      <c r="Z47" s="4">
        <v>161</v>
      </c>
      <c r="AA47" s="2" t="s">
        <v>0</v>
      </c>
      <c r="AB47" s="4">
        <v>187</v>
      </c>
      <c r="AC47" s="2" t="s">
        <v>0</v>
      </c>
      <c r="AD47" s="4">
        <v>215</v>
      </c>
      <c r="AE47" s="2" t="s">
        <v>0</v>
      </c>
      <c r="AF47" s="50"/>
    </row>
    <row r="48" spans="1:32">
      <c r="A48" s="50"/>
      <c r="B48" s="50"/>
      <c r="C48" s="50"/>
      <c r="D48" s="50"/>
      <c r="E48" s="50"/>
      <c r="F48" s="50"/>
      <c r="G48" s="4"/>
      <c r="H48" s="50"/>
      <c r="I48" s="4"/>
      <c r="J48" s="4">
        <f>(J47+J49)/2</f>
        <v>43</v>
      </c>
      <c r="K48" s="2" t="s">
        <v>0</v>
      </c>
      <c r="L48" s="4">
        <f>(L47+L49)/2</f>
        <v>35.5</v>
      </c>
      <c r="M48" s="2" t="s">
        <v>0</v>
      </c>
      <c r="N48" s="4">
        <f>(N47+N49)/2</f>
        <v>48.5</v>
      </c>
      <c r="O48" s="2" t="s">
        <v>0</v>
      </c>
      <c r="P48" s="4">
        <f>(P47+P49)/2</f>
        <v>63</v>
      </c>
      <c r="Q48" s="2" t="s">
        <v>0</v>
      </c>
      <c r="R48" s="4">
        <f>(R47+R49)/2</f>
        <v>80</v>
      </c>
      <c r="S48" s="2" t="s">
        <v>0</v>
      </c>
      <c r="T48" s="4">
        <f>(T47+T49)/2</f>
        <v>99</v>
      </c>
      <c r="U48" s="2" t="s">
        <v>0</v>
      </c>
      <c r="V48" s="4">
        <f>(V47+V49)/2</f>
        <v>120</v>
      </c>
      <c r="W48" s="2" t="s">
        <v>0</v>
      </c>
      <c r="X48" s="4">
        <f>(X47+X49)/2</f>
        <v>142.5</v>
      </c>
      <c r="Y48" s="4">
        <f>(Y47+Y49)/2</f>
        <v>154.5</v>
      </c>
      <c r="Z48" s="4">
        <f>(Z47+Z49)/2</f>
        <v>167</v>
      </c>
      <c r="AA48" s="2" t="s">
        <v>0</v>
      </c>
      <c r="AB48" s="4">
        <f>(AB47+AB49)/2</f>
        <v>193.5</v>
      </c>
      <c r="AC48" s="2" t="s">
        <v>0</v>
      </c>
      <c r="AD48" s="4">
        <f>(AD47+AD49)/2</f>
        <v>222.5</v>
      </c>
      <c r="AE48" s="2" t="s">
        <v>0</v>
      </c>
      <c r="AF48" s="50"/>
    </row>
    <row r="49" spans="1:32">
      <c r="A49" s="50"/>
      <c r="B49" s="50"/>
      <c r="C49" s="50"/>
      <c r="D49" s="50"/>
      <c r="E49" s="50"/>
      <c r="F49" s="50"/>
      <c r="G49" s="4"/>
      <c r="H49" s="50"/>
      <c r="I49" s="4"/>
      <c r="J49" s="4">
        <f>J47+2</f>
        <v>44</v>
      </c>
      <c r="K49" s="2" t="s">
        <v>0</v>
      </c>
      <c r="L49" s="4">
        <v>37</v>
      </c>
      <c r="M49" s="2" t="s">
        <v>0</v>
      </c>
      <c r="N49" s="4">
        <v>50</v>
      </c>
      <c r="O49" s="2" t="s">
        <v>0</v>
      </c>
      <c r="P49" s="4">
        <v>65</v>
      </c>
      <c r="Q49" s="2" t="s">
        <v>0</v>
      </c>
      <c r="R49" s="4">
        <v>83</v>
      </c>
      <c r="S49" s="2" t="s">
        <v>0</v>
      </c>
      <c r="T49" s="4">
        <v>102</v>
      </c>
      <c r="U49" s="2" t="s">
        <v>0</v>
      </c>
      <c r="V49" s="4">
        <v>124</v>
      </c>
      <c r="W49" s="2" t="s">
        <v>0</v>
      </c>
      <c r="X49" s="4">
        <v>147</v>
      </c>
      <c r="Y49" s="4">
        <v>160</v>
      </c>
      <c r="Z49" s="4">
        <v>173</v>
      </c>
      <c r="AA49" s="2" t="s">
        <v>0</v>
      </c>
      <c r="AB49" s="4">
        <v>200</v>
      </c>
      <c r="AC49" s="2" t="s">
        <v>0</v>
      </c>
      <c r="AD49" s="4">
        <v>230</v>
      </c>
      <c r="AE49" s="2" t="s">
        <v>0</v>
      </c>
      <c r="AF49" s="50"/>
    </row>
    <row r="50" spans="1:32" ht="15">
      <c r="A50" s="50"/>
      <c r="B50" s="50"/>
      <c r="C50" s="58" t="s">
        <v>37</v>
      </c>
      <c r="D50" s="50"/>
      <c r="E50" s="50"/>
      <c r="F50" s="50"/>
      <c r="G50" s="4"/>
      <c r="H50" s="58" t="s">
        <v>38</v>
      </c>
      <c r="I50" s="4"/>
      <c r="J50" s="4">
        <f>(J49+J51)/2</f>
        <v>45</v>
      </c>
      <c r="K50" s="2" t="s">
        <v>0</v>
      </c>
      <c r="L50" s="4">
        <f>(L49+L51)/2</f>
        <v>38</v>
      </c>
      <c r="M50" s="2" t="s">
        <v>0</v>
      </c>
      <c r="N50" s="4">
        <f>(N49+N51)/2</f>
        <v>51.5</v>
      </c>
      <c r="O50" s="2" t="s">
        <v>0</v>
      </c>
      <c r="P50" s="4">
        <f>(P49+P51)/2</f>
        <v>67.5</v>
      </c>
      <c r="Q50" s="2" t="s">
        <v>0</v>
      </c>
      <c r="R50" s="4">
        <f>(R49+R51)/2</f>
        <v>85.5</v>
      </c>
      <c r="S50" s="2" t="s">
        <v>0</v>
      </c>
      <c r="T50" s="4">
        <f>(T49+T51)/2</f>
        <v>105.5</v>
      </c>
      <c r="U50" s="2" t="s">
        <v>0</v>
      </c>
      <c r="V50" s="4">
        <f>(V49+V51)/2</f>
        <v>128</v>
      </c>
      <c r="W50" s="2" t="s">
        <v>0</v>
      </c>
      <c r="X50" s="4">
        <f>(X49+X51)/2</f>
        <v>152</v>
      </c>
      <c r="Y50" s="4">
        <f>(Y49+Y51)/2</f>
        <v>165</v>
      </c>
      <c r="Z50" s="4">
        <f>(Z49+Z51)/2</f>
        <v>178.5</v>
      </c>
      <c r="AA50" s="2" t="s">
        <v>0</v>
      </c>
      <c r="AB50" s="4">
        <f>(AB49+AB51)/2</f>
        <v>206.5</v>
      </c>
      <c r="AC50" s="2" t="s">
        <v>0</v>
      </c>
      <c r="AD50" s="4">
        <f>(AD49+AD51)/2</f>
        <v>237.5</v>
      </c>
      <c r="AE50" s="2" t="s">
        <v>0</v>
      </c>
      <c r="AF50" s="50"/>
    </row>
    <row r="51" spans="1:32">
      <c r="A51" s="51" t="s">
        <v>39</v>
      </c>
      <c r="B51" s="11"/>
      <c r="C51" s="4">
        <f>VLOOKUP(C$8,$J$6:$AD$105,C$7-10+1)</f>
        <v>219</v>
      </c>
      <c r="D51" s="59" t="s">
        <v>26</v>
      </c>
      <c r="E51" s="50"/>
      <c r="F51" s="50"/>
      <c r="G51" s="4">
        <f>VLOOKUP(C$8,$J$6:$AD$105,C$7-10+1)</f>
        <v>219</v>
      </c>
      <c r="H51" s="59" t="s">
        <v>26</v>
      </c>
      <c r="I51" s="11" t="s">
        <v>39</v>
      </c>
      <c r="J51" s="4">
        <f>J49+2</f>
        <v>46</v>
      </c>
      <c r="K51" s="2" t="s">
        <v>0</v>
      </c>
      <c r="L51" s="4">
        <v>39</v>
      </c>
      <c r="M51" s="2" t="s">
        <v>0</v>
      </c>
      <c r="N51" s="4">
        <v>53</v>
      </c>
      <c r="O51" s="2" t="s">
        <v>0</v>
      </c>
      <c r="P51" s="4">
        <v>70</v>
      </c>
      <c r="Q51" s="2" t="s">
        <v>0</v>
      </c>
      <c r="R51" s="4">
        <v>88</v>
      </c>
      <c r="S51" s="2" t="s">
        <v>0</v>
      </c>
      <c r="T51" s="4">
        <v>109</v>
      </c>
      <c r="U51" s="2" t="s">
        <v>0</v>
      </c>
      <c r="V51" s="4">
        <v>132</v>
      </c>
      <c r="W51" s="2" t="s">
        <v>0</v>
      </c>
      <c r="X51" s="4">
        <v>157</v>
      </c>
      <c r="Y51" s="4">
        <v>170</v>
      </c>
      <c r="Z51" s="4">
        <v>184</v>
      </c>
      <c r="AA51" s="2" t="s">
        <v>0</v>
      </c>
      <c r="AB51" s="4">
        <v>213</v>
      </c>
      <c r="AC51" s="2" t="s">
        <v>0</v>
      </c>
      <c r="AD51" s="4">
        <v>245</v>
      </c>
      <c r="AE51" s="2" t="s">
        <v>0</v>
      </c>
      <c r="AF51" s="50"/>
    </row>
    <row r="52" spans="1:32">
      <c r="A52" s="51" t="s">
        <v>40</v>
      </c>
      <c r="B52" s="50"/>
      <c r="C52" s="4">
        <f>VLOOKUP(C$8-C$9,$J$6:$AD$105,C$7-10+1)</f>
        <v>128</v>
      </c>
      <c r="D52" s="59" t="s">
        <v>26</v>
      </c>
      <c r="E52" s="50"/>
      <c r="F52" s="50"/>
      <c r="G52" s="4">
        <f>VLOOKUP(C$9,$J$6:$AD$105,C$7-10+1)</f>
        <v>48</v>
      </c>
      <c r="H52" s="59" t="s">
        <v>26</v>
      </c>
      <c r="I52" s="11" t="s">
        <v>41</v>
      </c>
      <c r="J52" s="4">
        <f>(J51+J53)/2</f>
        <v>47</v>
      </c>
      <c r="K52" s="2" t="s">
        <v>0</v>
      </c>
      <c r="L52" s="4">
        <f>(L51+L53)/2</f>
        <v>40.5</v>
      </c>
      <c r="M52" s="2" t="s">
        <v>0</v>
      </c>
      <c r="N52" s="4">
        <f>(N51+N53)/2</f>
        <v>55</v>
      </c>
      <c r="O52" s="2" t="s">
        <v>0</v>
      </c>
      <c r="P52" s="4">
        <f>(P51+P53)/2</f>
        <v>70</v>
      </c>
      <c r="Q52" s="2" t="s">
        <v>0</v>
      </c>
      <c r="R52" s="4">
        <f>(R51+R53)/2</f>
        <v>91</v>
      </c>
      <c r="S52" s="2" t="s">
        <v>0</v>
      </c>
      <c r="T52" s="4">
        <f>(T51+T53)/2</f>
        <v>112.5</v>
      </c>
      <c r="U52" s="2" t="s">
        <v>0</v>
      </c>
      <c r="V52" s="4">
        <f>(V51+V53)/2</f>
        <v>136</v>
      </c>
      <c r="W52" s="2" t="s">
        <v>0</v>
      </c>
      <c r="X52" s="4">
        <f>(X51+X53)/2</f>
        <v>162</v>
      </c>
      <c r="Y52" s="4">
        <f>(Y51+Y53)/2</f>
        <v>175.5</v>
      </c>
      <c r="Z52" s="4">
        <f>(Z51+Z53)/2</f>
        <v>189.5</v>
      </c>
      <c r="AA52" s="2" t="s">
        <v>0</v>
      </c>
      <c r="AB52" s="4">
        <f>(AB51+AB53)/2</f>
        <v>220</v>
      </c>
      <c r="AC52" s="2" t="s">
        <v>0</v>
      </c>
      <c r="AD52" s="4">
        <f>(AD51+AD53)/2</f>
        <v>252.5</v>
      </c>
      <c r="AE52" s="2" t="s">
        <v>0</v>
      </c>
      <c r="AF52" s="4"/>
    </row>
    <row r="53" spans="1:32">
      <c r="A53" s="50"/>
      <c r="B53" s="50"/>
      <c r="C53" s="4"/>
      <c r="D53" s="50"/>
      <c r="E53" s="50"/>
      <c r="F53" s="50"/>
      <c r="G53" s="4"/>
      <c r="H53" s="50"/>
      <c r="I53" s="4"/>
      <c r="J53" s="4">
        <f>J51+2</f>
        <v>48</v>
      </c>
      <c r="K53" s="2" t="s">
        <v>0</v>
      </c>
      <c r="L53" s="4">
        <v>42</v>
      </c>
      <c r="M53" s="2" t="s">
        <v>0</v>
      </c>
      <c r="N53" s="4">
        <v>57</v>
      </c>
      <c r="O53" s="2" t="s">
        <v>0</v>
      </c>
      <c r="P53" s="4">
        <v>70</v>
      </c>
      <c r="Q53" s="2" t="s">
        <v>0</v>
      </c>
      <c r="R53" s="4">
        <v>94</v>
      </c>
      <c r="S53" s="2" t="s">
        <v>0</v>
      </c>
      <c r="T53" s="4">
        <v>116</v>
      </c>
      <c r="U53" s="2" t="s">
        <v>0</v>
      </c>
      <c r="V53" s="4">
        <v>140</v>
      </c>
      <c r="W53" s="2" t="s">
        <v>0</v>
      </c>
      <c r="X53" s="4">
        <v>167</v>
      </c>
      <c r="Y53" s="4">
        <v>181</v>
      </c>
      <c r="Z53" s="4">
        <v>195</v>
      </c>
      <c r="AA53" s="2" t="s">
        <v>0</v>
      </c>
      <c r="AB53" s="4">
        <v>227</v>
      </c>
      <c r="AC53" s="2" t="s">
        <v>0</v>
      </c>
      <c r="AD53" s="4">
        <v>260</v>
      </c>
      <c r="AE53" s="2" t="s">
        <v>0</v>
      </c>
      <c r="AF53" s="50"/>
    </row>
    <row r="54" spans="1:32">
      <c r="A54" s="50"/>
      <c r="B54" s="50"/>
      <c r="D54" s="3"/>
      <c r="E54" s="3"/>
      <c r="F54" s="3"/>
      <c r="H54" s="3"/>
      <c r="J54" s="4">
        <f>(J53+J55)/2</f>
        <v>49</v>
      </c>
      <c r="K54" s="2" t="s">
        <v>0</v>
      </c>
      <c r="L54" s="4">
        <f>(L53+L55)/2</f>
        <v>43</v>
      </c>
      <c r="M54" s="2" t="s">
        <v>0</v>
      </c>
      <c r="N54" s="4">
        <f>(N53+N55)/2</f>
        <v>58.5</v>
      </c>
      <c r="O54" s="2" t="s">
        <v>0</v>
      </c>
      <c r="P54" s="4">
        <f>(P53+P55)/2</f>
        <v>74</v>
      </c>
      <c r="Q54" s="2" t="s">
        <v>0</v>
      </c>
      <c r="R54" s="4">
        <f>(R53+R55)/2</f>
        <v>96.5</v>
      </c>
      <c r="S54" s="2" t="s">
        <v>0</v>
      </c>
      <c r="T54" s="4">
        <f>(T53+T55)/2</f>
        <v>119.5</v>
      </c>
      <c r="U54" s="2" t="s">
        <v>0</v>
      </c>
      <c r="V54" s="4">
        <f>(V53+V55)/2</f>
        <v>144</v>
      </c>
      <c r="W54" s="2" t="s">
        <v>0</v>
      </c>
      <c r="X54" s="4">
        <f>(X53+X55)/2</f>
        <v>172</v>
      </c>
      <c r="Y54" s="4">
        <f>(Y53+Y55)/2</f>
        <v>186.5</v>
      </c>
      <c r="Z54" s="4">
        <f>(Z53+Z55)/2</f>
        <v>201</v>
      </c>
      <c r="AA54" s="2" t="s">
        <v>0</v>
      </c>
      <c r="AB54" s="4">
        <f>(AB53+AB55)/2</f>
        <v>233.5</v>
      </c>
      <c r="AC54" s="2" t="s">
        <v>0</v>
      </c>
      <c r="AD54" s="4">
        <f>(AD53+AD55)/2</f>
        <v>268</v>
      </c>
      <c r="AE54" s="2" t="s">
        <v>0</v>
      </c>
      <c r="AF54" s="4"/>
    </row>
    <row r="55" spans="1:32">
      <c r="A55" s="3"/>
      <c r="B55" s="3"/>
      <c r="C55" s="4"/>
      <c r="D55" s="3"/>
      <c r="E55" s="3"/>
      <c r="F55" s="3"/>
      <c r="H55" s="3"/>
      <c r="J55" s="4">
        <f>J53+2</f>
        <v>50</v>
      </c>
      <c r="K55" s="2" t="s">
        <v>0</v>
      </c>
      <c r="L55" s="4">
        <v>44</v>
      </c>
      <c r="M55" s="2" t="s">
        <v>0</v>
      </c>
      <c r="N55" s="4">
        <v>60</v>
      </c>
      <c r="O55" s="2" t="s">
        <v>0</v>
      </c>
      <c r="P55" s="4">
        <v>78</v>
      </c>
      <c r="Q55" s="2" t="s">
        <v>0</v>
      </c>
      <c r="R55" s="4">
        <v>99</v>
      </c>
      <c r="S55" s="2" t="s">
        <v>0</v>
      </c>
      <c r="T55" s="4">
        <v>123</v>
      </c>
      <c r="U55" s="2" t="s">
        <v>0</v>
      </c>
      <c r="V55" s="4">
        <v>148</v>
      </c>
      <c r="W55" s="2" t="s">
        <v>0</v>
      </c>
      <c r="X55" s="4">
        <v>177</v>
      </c>
      <c r="Y55" s="4">
        <v>192</v>
      </c>
      <c r="Z55" s="4">
        <v>207</v>
      </c>
      <c r="AA55" s="2" t="s">
        <v>0</v>
      </c>
      <c r="AB55" s="4">
        <v>240</v>
      </c>
      <c r="AC55" s="2" t="s">
        <v>0</v>
      </c>
      <c r="AD55" s="4">
        <v>276</v>
      </c>
      <c r="AE55" s="2" t="s">
        <v>0</v>
      </c>
      <c r="AF55" s="50"/>
    </row>
    <row r="56" spans="1:32">
      <c r="A56" s="3"/>
      <c r="B56" s="3"/>
      <c r="C56" s="4"/>
      <c r="D56" s="3"/>
      <c r="E56" s="3"/>
      <c r="F56" s="3"/>
      <c r="H56" s="3"/>
      <c r="J56" s="4">
        <f>(J55+J57)/2</f>
        <v>51</v>
      </c>
      <c r="K56" s="2" t="s">
        <v>0</v>
      </c>
      <c r="L56" s="4">
        <f>(L55+L57)/2</f>
        <v>45</v>
      </c>
      <c r="M56" s="2" t="s">
        <v>0</v>
      </c>
      <c r="N56" s="4">
        <f>(N55+N57)/2</f>
        <v>61.5</v>
      </c>
      <c r="O56" s="2" t="s">
        <v>0</v>
      </c>
      <c r="P56" s="4">
        <f>(P55+P57)/2</f>
        <v>80</v>
      </c>
      <c r="Q56" s="2" t="s">
        <v>0</v>
      </c>
      <c r="R56" s="4">
        <f>(R55+R57)/2</f>
        <v>101.5</v>
      </c>
      <c r="S56" s="2" t="s">
        <v>0</v>
      </c>
      <c r="T56" s="4">
        <f>(T55+T57)/2</f>
        <v>125.5</v>
      </c>
      <c r="U56" s="2" t="s">
        <v>0</v>
      </c>
      <c r="V56" s="4">
        <f>(V55+V57)/2</f>
        <v>151.5</v>
      </c>
      <c r="W56" s="2" t="s">
        <v>0</v>
      </c>
      <c r="X56" s="4">
        <f>(X55+X57)/2</f>
        <v>181</v>
      </c>
      <c r="Y56" s="4">
        <f>(Y55+Y57)/2</f>
        <v>196.5</v>
      </c>
      <c r="Z56" s="4">
        <f>(Z55+Z57)/2</f>
        <v>212</v>
      </c>
      <c r="AA56" s="2" t="s">
        <v>0</v>
      </c>
      <c r="AB56" s="4">
        <f>(AB55+AB57)/2</f>
        <v>246</v>
      </c>
      <c r="AC56" s="2" t="s">
        <v>0</v>
      </c>
      <c r="AD56" s="4">
        <f>(AD55+AD57)/2</f>
        <v>282.5</v>
      </c>
      <c r="AE56" s="2" t="s">
        <v>0</v>
      </c>
      <c r="AF56" s="50"/>
    </row>
    <row r="57" spans="1:32">
      <c r="A57" s="3"/>
      <c r="B57" s="3"/>
      <c r="D57" s="3"/>
      <c r="E57" s="3"/>
      <c r="F57" s="3"/>
      <c r="H57" s="3"/>
      <c r="J57" s="4">
        <f>J55+2</f>
        <v>52</v>
      </c>
      <c r="K57" s="2" t="s">
        <v>0</v>
      </c>
      <c r="L57" s="4">
        <v>46</v>
      </c>
      <c r="M57" s="2" t="s">
        <v>0</v>
      </c>
      <c r="N57" s="4">
        <v>63</v>
      </c>
      <c r="O57" s="2" t="s">
        <v>0</v>
      </c>
      <c r="P57" s="4">
        <v>82</v>
      </c>
      <c r="Q57" s="2" t="s">
        <v>0</v>
      </c>
      <c r="R57" s="4">
        <v>104</v>
      </c>
      <c r="S57" s="2" t="s">
        <v>0</v>
      </c>
      <c r="T57" s="4">
        <v>128</v>
      </c>
      <c r="U57" s="2" t="s">
        <v>0</v>
      </c>
      <c r="V57" s="4">
        <v>155</v>
      </c>
      <c r="W57" s="2" t="s">
        <v>0</v>
      </c>
      <c r="X57" s="4">
        <v>185</v>
      </c>
      <c r="Y57" s="4">
        <v>201</v>
      </c>
      <c r="Z57" s="4">
        <v>217</v>
      </c>
      <c r="AA57" s="2" t="s">
        <v>0</v>
      </c>
      <c r="AB57" s="4">
        <v>252</v>
      </c>
      <c r="AC57" s="2" t="s">
        <v>0</v>
      </c>
      <c r="AD57" s="4">
        <v>289</v>
      </c>
      <c r="AE57" s="2" t="s">
        <v>0</v>
      </c>
      <c r="AF57" s="50"/>
    </row>
    <row r="58" spans="1:32">
      <c r="A58" s="3"/>
      <c r="B58" s="3"/>
      <c r="C58" s="4"/>
      <c r="D58" s="4"/>
      <c r="E58" s="4"/>
      <c r="F58" s="4"/>
      <c r="H58" s="3"/>
      <c r="J58" s="4">
        <f>(J57+J59)/2</f>
        <v>53</v>
      </c>
      <c r="K58" s="2" t="s">
        <v>0</v>
      </c>
      <c r="L58" s="4">
        <f>(L57+L59)/2</f>
        <v>47</v>
      </c>
      <c r="M58" s="2" t="s">
        <v>0</v>
      </c>
      <c r="N58" s="4">
        <f>(N57+N59)/2</f>
        <v>64.5</v>
      </c>
      <c r="O58" s="2" t="s">
        <v>0</v>
      </c>
      <c r="P58" s="4">
        <f>(P57+P59)/2</f>
        <v>84</v>
      </c>
      <c r="Q58" s="2" t="s">
        <v>0</v>
      </c>
      <c r="R58" s="4">
        <f>(R57+R59)/2</f>
        <v>106.5</v>
      </c>
      <c r="S58" s="2" t="s">
        <v>0</v>
      </c>
      <c r="T58" s="4">
        <f>(T57+T59)/2</f>
        <v>131</v>
      </c>
      <c r="U58" s="2" t="s">
        <v>0</v>
      </c>
      <c r="V58" s="4">
        <f>(V57+V59)/2</f>
        <v>159</v>
      </c>
      <c r="W58" s="2" t="s">
        <v>0</v>
      </c>
      <c r="X58" s="4">
        <f>(X57+X59)/2</f>
        <v>189.5</v>
      </c>
      <c r="Y58" s="4">
        <f>(Y57+Y59)/2</f>
        <v>205.5</v>
      </c>
      <c r="Z58" s="4">
        <f>(Z57+Z59)/2</f>
        <v>222</v>
      </c>
      <c r="AA58" s="2" t="s">
        <v>0</v>
      </c>
      <c r="AB58" s="4">
        <f>(AB57+AB59)/2</f>
        <v>257.5</v>
      </c>
      <c r="AC58" s="2" t="s">
        <v>0</v>
      </c>
      <c r="AD58" s="4">
        <f>(AD57+AD59)/2</f>
        <v>295.5</v>
      </c>
      <c r="AE58" s="2" t="s">
        <v>0</v>
      </c>
      <c r="AF58" s="50"/>
    </row>
    <row r="59" spans="1:32">
      <c r="A59" s="3"/>
      <c r="B59" s="3"/>
      <c r="D59" s="4"/>
      <c r="H59" s="3"/>
      <c r="J59" s="4">
        <f>J57+2</f>
        <v>54</v>
      </c>
      <c r="K59" s="2" t="s">
        <v>0</v>
      </c>
      <c r="L59" s="4">
        <v>48</v>
      </c>
      <c r="M59" s="2" t="s">
        <v>0</v>
      </c>
      <c r="N59" s="4">
        <v>66</v>
      </c>
      <c r="O59" s="2" t="s">
        <v>0</v>
      </c>
      <c r="P59" s="4">
        <v>86</v>
      </c>
      <c r="Q59" s="2" t="s">
        <v>0</v>
      </c>
      <c r="R59" s="4">
        <v>109</v>
      </c>
      <c r="S59" s="2" t="s">
        <v>0</v>
      </c>
      <c r="T59" s="4">
        <v>134</v>
      </c>
      <c r="U59" s="2" t="s">
        <v>0</v>
      </c>
      <c r="V59" s="4">
        <v>163</v>
      </c>
      <c r="W59" s="2" t="s">
        <v>0</v>
      </c>
      <c r="X59" s="4">
        <v>194</v>
      </c>
      <c r="Y59" s="4">
        <v>210</v>
      </c>
      <c r="Z59" s="4">
        <v>227</v>
      </c>
      <c r="AA59" s="2" t="s">
        <v>0</v>
      </c>
      <c r="AB59" s="4">
        <v>263</v>
      </c>
      <c r="AC59" s="2" t="s">
        <v>0</v>
      </c>
      <c r="AD59" s="4">
        <v>302</v>
      </c>
      <c r="AE59" s="2" t="s">
        <v>0</v>
      </c>
      <c r="AF59" s="50"/>
    </row>
    <row r="60" spans="1:32">
      <c r="A60" s="3"/>
      <c r="B60" s="3"/>
      <c r="C60" s="4"/>
      <c r="H60" s="3"/>
      <c r="J60" s="4">
        <f>(J59+J61)/2</f>
        <v>55</v>
      </c>
      <c r="K60" s="2" t="s">
        <v>0</v>
      </c>
      <c r="L60" s="4">
        <f>(L59+L61)/2</f>
        <v>49</v>
      </c>
      <c r="M60" s="2" t="s">
        <v>0</v>
      </c>
      <c r="N60" s="4">
        <f>(N59+N61)/2</f>
        <v>67.5</v>
      </c>
      <c r="O60" s="2" t="s">
        <v>0</v>
      </c>
      <c r="P60" s="4">
        <f>(P59+P61)/2</f>
        <v>88</v>
      </c>
      <c r="Q60" s="2" t="s">
        <v>0</v>
      </c>
      <c r="R60" s="4">
        <f>(R59+R61)/2</f>
        <v>111.5</v>
      </c>
      <c r="S60" s="2" t="s">
        <v>0</v>
      </c>
      <c r="T60" s="4">
        <f>(T59+T61)/2</f>
        <v>137</v>
      </c>
      <c r="U60" s="2" t="s">
        <v>0</v>
      </c>
      <c r="V60" s="4">
        <f>(V59+V61)/2</f>
        <v>166.5</v>
      </c>
      <c r="W60" s="2" t="s">
        <v>0</v>
      </c>
      <c r="X60" s="4">
        <f>(X59+X61)/2</f>
        <v>198</v>
      </c>
      <c r="Y60" s="4">
        <f>(Y59+Y61)/2</f>
        <v>214.5</v>
      </c>
      <c r="Z60" s="4">
        <f>(Z59+Z61)/2</f>
        <v>232</v>
      </c>
      <c r="AA60" s="2" t="s">
        <v>0</v>
      </c>
      <c r="AB60" s="4">
        <f>(AB59+AB61)/2</f>
        <v>269</v>
      </c>
      <c r="AC60" s="2" t="s">
        <v>0</v>
      </c>
      <c r="AD60" s="4">
        <f>(AD59+AD61)/2</f>
        <v>309</v>
      </c>
      <c r="AE60" s="2" t="s">
        <v>0</v>
      </c>
      <c r="AF60" s="50"/>
    </row>
    <row r="61" spans="1:32">
      <c r="A61" s="3"/>
      <c r="B61" s="3"/>
      <c r="C61" s="4"/>
      <c r="H61" s="3"/>
      <c r="J61" s="4">
        <v>56</v>
      </c>
      <c r="K61" s="2" t="s">
        <v>0</v>
      </c>
      <c r="L61" s="4">
        <v>50</v>
      </c>
      <c r="M61" s="2" t="s">
        <v>0</v>
      </c>
      <c r="N61" s="4">
        <v>69</v>
      </c>
      <c r="O61" s="2" t="s">
        <v>0</v>
      </c>
      <c r="P61" s="4">
        <v>90</v>
      </c>
      <c r="Q61" s="2" t="s">
        <v>0</v>
      </c>
      <c r="R61" s="4">
        <v>114</v>
      </c>
      <c r="S61" s="2" t="s">
        <v>0</v>
      </c>
      <c r="T61" s="4">
        <v>140</v>
      </c>
      <c r="U61" s="2" t="s">
        <v>0</v>
      </c>
      <c r="V61" s="4">
        <v>170</v>
      </c>
      <c r="W61" s="2" t="s">
        <v>0</v>
      </c>
      <c r="X61" s="4">
        <v>202</v>
      </c>
      <c r="Y61" s="4">
        <v>219</v>
      </c>
      <c r="Z61" s="4">
        <v>237</v>
      </c>
      <c r="AA61" s="2" t="s">
        <v>0</v>
      </c>
      <c r="AB61" s="4">
        <v>275</v>
      </c>
      <c r="AC61" s="2" t="s">
        <v>0</v>
      </c>
      <c r="AD61" s="4">
        <v>316</v>
      </c>
      <c r="AE61" s="2" t="s">
        <v>0</v>
      </c>
      <c r="AF61" s="50"/>
    </row>
    <row r="62" spans="1:32">
      <c r="A62" s="3"/>
      <c r="B62" s="3"/>
      <c r="H62" s="3"/>
      <c r="J62" s="4">
        <f>(J61+J63)/2</f>
        <v>57</v>
      </c>
      <c r="K62" s="2" t="s">
        <v>0</v>
      </c>
      <c r="L62" s="4">
        <f>(L61+L63)/2</f>
        <v>51.5</v>
      </c>
      <c r="M62" s="2" t="s">
        <v>0</v>
      </c>
      <c r="N62" s="4">
        <f>(N61+N63)/2</f>
        <v>70.5</v>
      </c>
      <c r="O62" s="2" t="s">
        <v>0</v>
      </c>
      <c r="P62" s="4">
        <f>(P61+P63)/2</f>
        <v>92</v>
      </c>
      <c r="Q62" s="2" t="s">
        <v>0</v>
      </c>
      <c r="R62" s="4">
        <f>(R61+R63)/2</f>
        <v>116</v>
      </c>
      <c r="S62" s="2" t="s">
        <v>0</v>
      </c>
      <c r="T62" s="4">
        <f>(T61+T63)/2</f>
        <v>143</v>
      </c>
      <c r="U62" s="2" t="s">
        <v>0</v>
      </c>
      <c r="V62" s="4">
        <f>(V61+V63)/2</f>
        <v>173.5</v>
      </c>
      <c r="W62" s="2" t="s">
        <v>0</v>
      </c>
      <c r="X62" s="4">
        <f>(X61+X63)/2</f>
        <v>206</v>
      </c>
      <c r="Y62" s="4">
        <f>(Y61+Y63)/2</f>
        <v>223.5</v>
      </c>
      <c r="Z62" s="4">
        <f>(Z61+Z63)/2</f>
        <v>242</v>
      </c>
      <c r="AA62" s="2" t="s">
        <v>0</v>
      </c>
      <c r="AB62" s="4">
        <f>(AB61+AB63)/2</f>
        <v>280.5</v>
      </c>
      <c r="AC62" s="2" t="s">
        <v>0</v>
      </c>
      <c r="AD62" s="4">
        <f>(AD61+AD63)/2</f>
        <v>322.5</v>
      </c>
      <c r="AE62" s="2" t="s">
        <v>0</v>
      </c>
      <c r="AF62" s="4"/>
    </row>
    <row r="63" spans="1:32">
      <c r="A63" s="3"/>
      <c r="B63" s="3"/>
      <c r="C63" s="4"/>
      <c r="D63" s="4"/>
      <c r="E63" s="4"/>
      <c r="F63" s="4"/>
      <c r="H63" s="3"/>
      <c r="J63" s="4">
        <f>J61+2</f>
        <v>58</v>
      </c>
      <c r="K63" s="2" t="s">
        <v>0</v>
      </c>
      <c r="L63" s="4">
        <v>53</v>
      </c>
      <c r="M63" s="2" t="s">
        <v>0</v>
      </c>
      <c r="N63" s="4">
        <v>72</v>
      </c>
      <c r="O63" s="2" t="s">
        <v>0</v>
      </c>
      <c r="P63" s="4">
        <v>94</v>
      </c>
      <c r="Q63" s="2" t="s">
        <v>0</v>
      </c>
      <c r="R63" s="4">
        <v>118</v>
      </c>
      <c r="S63" s="2" t="s">
        <v>0</v>
      </c>
      <c r="T63" s="4">
        <v>146</v>
      </c>
      <c r="U63" s="2" t="s">
        <v>0</v>
      </c>
      <c r="V63" s="4">
        <v>177</v>
      </c>
      <c r="W63" s="2" t="s">
        <v>0</v>
      </c>
      <c r="X63" s="4">
        <v>210</v>
      </c>
      <c r="Y63" s="4">
        <v>228</v>
      </c>
      <c r="Z63" s="4">
        <v>247</v>
      </c>
      <c r="AA63" s="2" t="s">
        <v>0</v>
      </c>
      <c r="AB63" s="4">
        <v>286</v>
      </c>
      <c r="AC63" s="2" t="s">
        <v>0</v>
      </c>
      <c r="AD63" s="4">
        <v>329</v>
      </c>
      <c r="AE63" s="2" t="s">
        <v>0</v>
      </c>
      <c r="AF63" s="50"/>
    </row>
    <row r="64" spans="1:32">
      <c r="A64" s="3"/>
      <c r="B64" s="3"/>
      <c r="D64" s="4"/>
      <c r="H64" s="3"/>
      <c r="J64" s="4">
        <f>(J63+J65)/2</f>
        <v>59</v>
      </c>
      <c r="K64" s="2" t="s">
        <v>0</v>
      </c>
      <c r="L64" s="4">
        <f>(L63+L65)/2</f>
        <v>54</v>
      </c>
      <c r="M64" s="2" t="s">
        <v>0</v>
      </c>
      <c r="N64" s="4">
        <f>(N63+N65)/2</f>
        <v>73.5</v>
      </c>
      <c r="O64" s="2" t="s">
        <v>0</v>
      </c>
      <c r="P64" s="4">
        <f>(P63+P65)/2</f>
        <v>95.5</v>
      </c>
      <c r="Q64" s="2" t="s">
        <v>0</v>
      </c>
      <c r="R64" s="4">
        <f>(R63+R65)/2</f>
        <v>120.5</v>
      </c>
      <c r="S64" s="2" t="s">
        <v>0</v>
      </c>
      <c r="T64" s="4">
        <f>(T63+T65)/2</f>
        <v>149</v>
      </c>
      <c r="U64" s="2" t="s">
        <v>0</v>
      </c>
      <c r="V64" s="4">
        <f>(V63+V65)/2</f>
        <v>180.5</v>
      </c>
      <c r="W64" s="2" t="s">
        <v>0</v>
      </c>
      <c r="X64" s="4">
        <f>(X63+X65)/2</f>
        <v>214.5</v>
      </c>
      <c r="Y64" s="4">
        <f>(Y63+Y65)/2</f>
        <v>233</v>
      </c>
      <c r="Z64" s="4">
        <f>(Z63+Z65)/2</f>
        <v>252</v>
      </c>
      <c r="AA64" s="2" t="s">
        <v>0</v>
      </c>
      <c r="AB64" s="4">
        <f>(AB63+AB65)/2</f>
        <v>292</v>
      </c>
      <c r="AC64" s="2" t="s">
        <v>0</v>
      </c>
      <c r="AD64" s="4">
        <f>(AD63+AD65)/2</f>
        <v>335.5</v>
      </c>
      <c r="AE64" s="2" t="s">
        <v>0</v>
      </c>
      <c r="AF64" s="50"/>
    </row>
    <row r="65" spans="1:32">
      <c r="A65" s="3"/>
      <c r="B65" s="3"/>
      <c r="C65" s="4"/>
      <c r="H65" s="3"/>
      <c r="J65" s="4">
        <f>J63+2</f>
        <v>60</v>
      </c>
      <c r="K65" s="2" t="s">
        <v>0</v>
      </c>
      <c r="L65" s="4">
        <v>55</v>
      </c>
      <c r="M65" s="2" t="s">
        <v>0</v>
      </c>
      <c r="N65" s="4">
        <v>75</v>
      </c>
      <c r="O65" s="2" t="s">
        <v>0</v>
      </c>
      <c r="P65" s="4">
        <v>97</v>
      </c>
      <c r="Q65" s="2" t="s">
        <v>0</v>
      </c>
      <c r="R65" s="4">
        <v>123</v>
      </c>
      <c r="S65" s="2" t="s">
        <v>0</v>
      </c>
      <c r="T65" s="4">
        <v>152</v>
      </c>
      <c r="U65" s="2" t="s">
        <v>0</v>
      </c>
      <c r="V65" s="4">
        <v>184</v>
      </c>
      <c r="W65" s="2" t="s">
        <v>0</v>
      </c>
      <c r="X65" s="4">
        <v>219</v>
      </c>
      <c r="Y65" s="4">
        <v>238</v>
      </c>
      <c r="Z65" s="4">
        <v>257</v>
      </c>
      <c r="AA65" s="2" t="s">
        <v>0</v>
      </c>
      <c r="AB65" s="4">
        <v>298</v>
      </c>
      <c r="AC65" s="2" t="s">
        <v>0</v>
      </c>
      <c r="AD65" s="4">
        <v>342</v>
      </c>
      <c r="AE65" s="2" t="s">
        <v>0</v>
      </c>
      <c r="AF65" s="50"/>
    </row>
    <row r="66" spans="1:32">
      <c r="A66" s="3"/>
      <c r="B66" s="3"/>
      <c r="C66" s="4"/>
      <c r="H66" s="3"/>
      <c r="I66" s="1"/>
      <c r="J66" s="4">
        <f>(J65+J67)/2</f>
        <v>61</v>
      </c>
      <c r="K66" s="2" t="s">
        <v>0</v>
      </c>
      <c r="L66" s="11" t="s">
        <v>25</v>
      </c>
      <c r="M66" s="2" t="s">
        <v>0</v>
      </c>
      <c r="N66" s="4">
        <f>(N65+N67)/2</f>
        <v>76</v>
      </c>
      <c r="O66" s="2" t="s">
        <v>0</v>
      </c>
      <c r="P66" s="4">
        <f>(P65+P67)/2</f>
        <v>99</v>
      </c>
      <c r="Q66" s="2" t="s">
        <v>0</v>
      </c>
      <c r="R66" s="4">
        <f>(R65+R67)/2</f>
        <v>125.5</v>
      </c>
      <c r="S66" s="2" t="s">
        <v>0</v>
      </c>
      <c r="T66" s="4">
        <f>(T65+T67)/2</f>
        <v>155</v>
      </c>
      <c r="U66" s="2" t="s">
        <v>0</v>
      </c>
      <c r="V66" s="4">
        <f>(V65+V67)/2</f>
        <v>187.5</v>
      </c>
      <c r="W66" s="2" t="s">
        <v>0</v>
      </c>
      <c r="X66" s="4">
        <f>(X65+X67)/2</f>
        <v>223</v>
      </c>
      <c r="Y66" s="4">
        <f>(Y65+Y67)/2</f>
        <v>242.5</v>
      </c>
      <c r="Z66" s="4">
        <f>(Z65+Z67)/2</f>
        <v>262</v>
      </c>
      <c r="AA66" s="2" t="s">
        <v>0</v>
      </c>
      <c r="AB66" s="4">
        <f>(AB65+AB67)/2</f>
        <v>304</v>
      </c>
      <c r="AC66" s="2" t="s">
        <v>0</v>
      </c>
      <c r="AD66" s="4">
        <f>(AD65+AD67)/2</f>
        <v>348.5</v>
      </c>
      <c r="AE66" s="2" t="s">
        <v>0</v>
      </c>
      <c r="AF66" s="4"/>
    </row>
    <row r="67" spans="1:32">
      <c r="I67" s="1"/>
      <c r="J67" s="4">
        <f>J65+2</f>
        <v>62</v>
      </c>
      <c r="K67" s="2" t="s">
        <v>0</v>
      </c>
      <c r="L67" s="11" t="s">
        <v>25</v>
      </c>
      <c r="M67" s="2" t="s">
        <v>0</v>
      </c>
      <c r="N67" s="4">
        <v>77</v>
      </c>
      <c r="O67" s="2" t="s">
        <v>0</v>
      </c>
      <c r="P67" s="4">
        <v>101</v>
      </c>
      <c r="Q67" s="2" t="s">
        <v>0</v>
      </c>
      <c r="R67" s="4">
        <v>128</v>
      </c>
      <c r="S67" s="2" t="s">
        <v>0</v>
      </c>
      <c r="T67" s="4">
        <v>158</v>
      </c>
      <c r="U67" s="2" t="s">
        <v>0</v>
      </c>
      <c r="V67" s="4">
        <v>191</v>
      </c>
      <c r="W67" s="2" t="s">
        <v>0</v>
      </c>
      <c r="X67" s="4">
        <v>227</v>
      </c>
      <c r="Y67" s="4">
        <v>247</v>
      </c>
      <c r="Z67" s="4">
        <v>267</v>
      </c>
      <c r="AA67" s="2" t="s">
        <v>0</v>
      </c>
      <c r="AB67" s="4">
        <v>310</v>
      </c>
      <c r="AC67" s="2" t="s">
        <v>0</v>
      </c>
      <c r="AD67" s="4">
        <v>355</v>
      </c>
      <c r="AE67" s="2" t="s">
        <v>0</v>
      </c>
      <c r="AF67" s="50"/>
    </row>
    <row r="68" spans="1:32">
      <c r="C68" s="4"/>
      <c r="D68" s="4"/>
      <c r="E68" s="4"/>
      <c r="F68" s="4"/>
      <c r="J68" s="4">
        <f>(J67+J69)/2</f>
        <v>63</v>
      </c>
      <c r="K68" s="2" t="s">
        <v>0</v>
      </c>
      <c r="L68" s="11" t="s">
        <v>25</v>
      </c>
      <c r="M68" s="2" t="s">
        <v>0</v>
      </c>
      <c r="N68" s="4">
        <f>(N67+N69)/2</f>
        <v>78.5</v>
      </c>
      <c r="O68" s="2" t="s">
        <v>0</v>
      </c>
      <c r="P68" s="4">
        <f>(P67+P69)/2</f>
        <v>103</v>
      </c>
      <c r="Q68" s="2" t="s">
        <v>0</v>
      </c>
      <c r="R68" s="4">
        <f>(R67+R69)/2</f>
        <v>130.5</v>
      </c>
      <c r="S68" s="2" t="s">
        <v>0</v>
      </c>
      <c r="T68" s="4">
        <f>(T67+T69)/2</f>
        <v>161</v>
      </c>
      <c r="U68" s="2" t="s">
        <v>0</v>
      </c>
      <c r="V68" s="4">
        <f>(V67+V69)/2</f>
        <v>194.5</v>
      </c>
      <c r="W68" s="2" t="s">
        <v>0</v>
      </c>
      <c r="X68" s="4">
        <f>(X67+X69)/2</f>
        <v>231.5</v>
      </c>
      <c r="Y68" s="4">
        <f>(Y67+Y69)/2</f>
        <v>251.5</v>
      </c>
      <c r="Z68" s="4">
        <f>(Z67+Z69)/2</f>
        <v>272</v>
      </c>
      <c r="AA68" s="2" t="s">
        <v>0</v>
      </c>
      <c r="AB68" s="4">
        <f>(AB67+AB69)/2</f>
        <v>315.5</v>
      </c>
      <c r="AC68" s="2" t="s">
        <v>0</v>
      </c>
      <c r="AD68" s="4">
        <f>(AD67+AD69)/2</f>
        <v>362</v>
      </c>
      <c r="AE68" s="2" t="s">
        <v>0</v>
      </c>
      <c r="AF68" s="50"/>
    </row>
    <row r="69" spans="1:32">
      <c r="D69" s="4"/>
      <c r="I69" s="1"/>
      <c r="J69" s="4">
        <f>J67+2</f>
        <v>64</v>
      </c>
      <c r="K69" s="2" t="s">
        <v>0</v>
      </c>
      <c r="L69" s="11" t="s">
        <v>25</v>
      </c>
      <c r="M69" s="2" t="s">
        <v>0</v>
      </c>
      <c r="N69" s="4">
        <v>80</v>
      </c>
      <c r="O69" s="2" t="s">
        <v>0</v>
      </c>
      <c r="P69" s="4">
        <v>105</v>
      </c>
      <c r="Q69" s="2" t="s">
        <v>0</v>
      </c>
      <c r="R69" s="4">
        <v>133</v>
      </c>
      <c r="S69" s="2" t="s">
        <v>0</v>
      </c>
      <c r="T69" s="4">
        <v>164</v>
      </c>
      <c r="U69" s="2" t="s">
        <v>0</v>
      </c>
      <c r="V69" s="4">
        <v>198</v>
      </c>
      <c r="W69" s="2" t="s">
        <v>0</v>
      </c>
      <c r="X69" s="4">
        <v>236</v>
      </c>
      <c r="Y69" s="4">
        <v>256</v>
      </c>
      <c r="Z69" s="4">
        <v>277</v>
      </c>
      <c r="AA69" s="2" t="s">
        <v>0</v>
      </c>
      <c r="AB69" s="4">
        <v>321</v>
      </c>
      <c r="AC69" s="2" t="s">
        <v>0</v>
      </c>
      <c r="AD69" s="4">
        <v>369</v>
      </c>
      <c r="AE69" s="2" t="s">
        <v>0</v>
      </c>
      <c r="AF69" s="4"/>
    </row>
    <row r="70" spans="1:32">
      <c r="C70" s="4"/>
      <c r="I70" s="1"/>
      <c r="J70" s="4">
        <f>(J69+J71)/2</f>
        <v>65</v>
      </c>
      <c r="K70" s="2" t="s">
        <v>0</v>
      </c>
      <c r="L70" s="11" t="s">
        <v>25</v>
      </c>
      <c r="M70" s="2" t="s">
        <v>0</v>
      </c>
      <c r="N70" s="4">
        <f>(N69+N71)/2</f>
        <v>81.5</v>
      </c>
      <c r="O70" s="2" t="s">
        <v>0</v>
      </c>
      <c r="P70" s="4">
        <f>(P69+P71)/2</f>
        <v>107</v>
      </c>
      <c r="Q70" s="2" t="s">
        <v>0</v>
      </c>
      <c r="R70" s="4">
        <f>(R69+R71)/2</f>
        <v>135</v>
      </c>
      <c r="S70" s="2" t="s">
        <v>0</v>
      </c>
      <c r="T70" s="4">
        <f>(T69+T71)/2</f>
        <v>167</v>
      </c>
      <c r="U70" s="2" t="s">
        <v>0</v>
      </c>
      <c r="V70" s="4">
        <f>(V69+V71)/2</f>
        <v>201.5</v>
      </c>
      <c r="W70" s="2" t="s">
        <v>0</v>
      </c>
      <c r="X70" s="4">
        <f>(X69+X71)/2</f>
        <v>240</v>
      </c>
      <c r="Y70" s="4">
        <f>(Y69+Y71)/2</f>
        <v>260.5</v>
      </c>
      <c r="Z70" s="4">
        <f>(Z69+Z71)/2</f>
        <v>282</v>
      </c>
      <c r="AA70" s="2" t="s">
        <v>0</v>
      </c>
      <c r="AB70" s="4">
        <f>(AB69+AB71)/2</f>
        <v>327</v>
      </c>
      <c r="AC70" s="2" t="s">
        <v>0</v>
      </c>
      <c r="AD70" s="4">
        <f>(AD69+AD71)/2</f>
        <v>375.5</v>
      </c>
      <c r="AE70" s="2" t="s">
        <v>0</v>
      </c>
      <c r="AF70" s="4"/>
    </row>
    <row r="71" spans="1:32">
      <c r="C71" s="4"/>
      <c r="J71" s="4">
        <f>J69+2</f>
        <v>66</v>
      </c>
      <c r="K71" s="2" t="s">
        <v>0</v>
      </c>
      <c r="L71" s="11" t="s">
        <v>25</v>
      </c>
      <c r="M71" s="2" t="s">
        <v>0</v>
      </c>
      <c r="N71" s="4">
        <v>83</v>
      </c>
      <c r="O71" s="2" t="s">
        <v>0</v>
      </c>
      <c r="P71" s="4">
        <v>109</v>
      </c>
      <c r="Q71" s="2" t="s">
        <v>0</v>
      </c>
      <c r="R71" s="4">
        <v>137</v>
      </c>
      <c r="S71" s="2" t="s">
        <v>0</v>
      </c>
      <c r="T71" s="4">
        <v>170</v>
      </c>
      <c r="U71" s="2" t="s">
        <v>0</v>
      </c>
      <c r="V71" s="4">
        <v>205</v>
      </c>
      <c r="W71" s="2" t="s">
        <v>0</v>
      </c>
      <c r="X71" s="4">
        <v>244</v>
      </c>
      <c r="Y71" s="4">
        <v>265</v>
      </c>
      <c r="Z71" s="4">
        <v>287</v>
      </c>
      <c r="AA71" s="2" t="s">
        <v>0</v>
      </c>
      <c r="AB71" s="4">
        <v>333</v>
      </c>
      <c r="AC71" s="2" t="s">
        <v>0</v>
      </c>
      <c r="AD71" s="4">
        <v>382</v>
      </c>
      <c r="AE71" s="2" t="s">
        <v>0</v>
      </c>
      <c r="AF71" s="4"/>
    </row>
    <row r="72" spans="1:32">
      <c r="I72" s="1"/>
      <c r="J72" s="4">
        <f>(J71+J73)/2</f>
        <v>67</v>
      </c>
      <c r="K72" s="2" t="s">
        <v>0</v>
      </c>
      <c r="L72" s="11" t="s">
        <v>25</v>
      </c>
      <c r="M72" s="2" t="s">
        <v>0</v>
      </c>
      <c r="N72" s="4">
        <f>(N71+N73)/2</f>
        <v>84.5</v>
      </c>
      <c r="O72" s="2" t="s">
        <v>0</v>
      </c>
      <c r="P72" s="4">
        <f>(P71+P73)/2</f>
        <v>110.5</v>
      </c>
      <c r="Q72" s="2" t="s">
        <v>0</v>
      </c>
      <c r="R72" s="4">
        <f>(R71+R73)/2</f>
        <v>139.5</v>
      </c>
      <c r="S72" s="2" t="s">
        <v>0</v>
      </c>
      <c r="T72" s="4">
        <f>(T71+T73)/2</f>
        <v>173</v>
      </c>
      <c r="U72" s="2" t="s">
        <v>0</v>
      </c>
      <c r="V72" s="4">
        <f>(V71+V73)/2</f>
        <v>208.5</v>
      </c>
      <c r="W72" s="2" t="s">
        <v>0</v>
      </c>
      <c r="X72" s="4">
        <f>(X71+X73)/2</f>
        <v>248.5</v>
      </c>
      <c r="Y72" s="4">
        <f>(Y71+Y73)/2</f>
        <v>269.5</v>
      </c>
      <c r="Z72" s="4">
        <f>(Z71+Z73)/2</f>
        <v>292</v>
      </c>
      <c r="AA72" s="2" t="s">
        <v>0</v>
      </c>
      <c r="AB72" s="4">
        <f>(AB71+AB73)/2</f>
        <v>338.5</v>
      </c>
      <c r="AC72" s="2" t="s">
        <v>0</v>
      </c>
      <c r="AD72" s="4">
        <f>(AD71+AD73)/2</f>
        <v>388.5</v>
      </c>
      <c r="AE72" s="2" t="s">
        <v>0</v>
      </c>
      <c r="AF72" s="4"/>
    </row>
    <row r="73" spans="1:32">
      <c r="I73" s="1"/>
      <c r="J73" s="4">
        <f>J71+2</f>
        <v>68</v>
      </c>
      <c r="K73" s="2" t="s">
        <v>0</v>
      </c>
      <c r="L73" s="11" t="s">
        <v>25</v>
      </c>
      <c r="M73" s="2" t="s">
        <v>0</v>
      </c>
      <c r="N73" s="4">
        <v>86</v>
      </c>
      <c r="O73" s="2" t="s">
        <v>0</v>
      </c>
      <c r="P73" s="4">
        <v>112</v>
      </c>
      <c r="Q73" s="2" t="s">
        <v>0</v>
      </c>
      <c r="R73" s="4">
        <v>142</v>
      </c>
      <c r="S73" s="2" t="s">
        <v>0</v>
      </c>
      <c r="T73" s="4">
        <v>176</v>
      </c>
      <c r="U73" s="2" t="s">
        <v>0</v>
      </c>
      <c r="V73" s="4">
        <v>212</v>
      </c>
      <c r="W73" s="2" t="s">
        <v>0</v>
      </c>
      <c r="X73" s="4">
        <v>253</v>
      </c>
      <c r="Y73" s="4">
        <v>274</v>
      </c>
      <c r="Z73" s="4">
        <v>297</v>
      </c>
      <c r="AA73" s="2" t="s">
        <v>0</v>
      </c>
      <c r="AB73" s="4">
        <v>344</v>
      </c>
      <c r="AC73" s="2" t="s">
        <v>0</v>
      </c>
      <c r="AD73" s="4">
        <v>395</v>
      </c>
      <c r="AE73" s="2" t="s">
        <v>0</v>
      </c>
      <c r="AF73" s="4"/>
    </row>
    <row r="74" spans="1:32">
      <c r="J74" s="4">
        <f>(J73+J75)/2</f>
        <v>69</v>
      </c>
      <c r="K74" s="2" t="s">
        <v>0</v>
      </c>
      <c r="L74" s="11" t="s">
        <v>25</v>
      </c>
      <c r="M74" s="2" t="s">
        <v>0</v>
      </c>
      <c r="N74" s="4">
        <f>(N73+N75)/2</f>
        <v>87.5</v>
      </c>
      <c r="O74" s="2" t="s">
        <v>0</v>
      </c>
      <c r="P74" s="4">
        <f>(P73+P75)/2</f>
        <v>114</v>
      </c>
      <c r="Q74" s="2" t="s">
        <v>0</v>
      </c>
      <c r="R74" s="4">
        <f>(R73+R75)/2</f>
        <v>144.5</v>
      </c>
      <c r="S74" s="2" t="s">
        <v>0</v>
      </c>
      <c r="T74" s="4">
        <f>(T73+T75)/2</f>
        <v>179</v>
      </c>
      <c r="U74" s="2" t="s">
        <v>0</v>
      </c>
      <c r="V74" s="4">
        <f>(V73+V75)/2</f>
        <v>216</v>
      </c>
      <c r="W74" s="2" t="s">
        <v>0</v>
      </c>
      <c r="X74" s="4">
        <f>(X73+X75)/2</f>
        <v>257</v>
      </c>
      <c r="Y74" s="4">
        <f>(Y73+Y75)/2</f>
        <v>279</v>
      </c>
      <c r="Z74" s="4">
        <f>(Z73+Z75)/2</f>
        <v>302</v>
      </c>
      <c r="AA74" s="2" t="s">
        <v>0</v>
      </c>
      <c r="AB74" s="4">
        <f>(AB73+AB75)/2</f>
        <v>350</v>
      </c>
      <c r="AC74" s="2" t="s">
        <v>0</v>
      </c>
      <c r="AD74" s="4">
        <f>(AD73+AD75)/2</f>
        <v>401.5</v>
      </c>
      <c r="AE74" s="2" t="s">
        <v>0</v>
      </c>
      <c r="AF74" s="4"/>
    </row>
    <row r="75" spans="1:32">
      <c r="J75" s="4">
        <f>J73+2</f>
        <v>70</v>
      </c>
      <c r="K75" s="2" t="s">
        <v>0</v>
      </c>
      <c r="L75" s="11" t="s">
        <v>25</v>
      </c>
      <c r="M75" s="2" t="s">
        <v>0</v>
      </c>
      <c r="N75" s="4">
        <v>89</v>
      </c>
      <c r="O75" s="2" t="s">
        <v>0</v>
      </c>
      <c r="P75" s="4">
        <v>116</v>
      </c>
      <c r="Q75" s="2" t="s">
        <v>0</v>
      </c>
      <c r="R75" s="4">
        <v>147</v>
      </c>
      <c r="S75" s="2" t="s">
        <v>0</v>
      </c>
      <c r="T75" s="4">
        <v>182</v>
      </c>
      <c r="U75" s="2" t="s">
        <v>0</v>
      </c>
      <c r="V75" s="4">
        <v>220</v>
      </c>
      <c r="W75" s="2" t="s">
        <v>0</v>
      </c>
      <c r="X75" s="4">
        <v>261</v>
      </c>
      <c r="Y75" s="4">
        <v>284</v>
      </c>
      <c r="Z75" s="4">
        <v>307</v>
      </c>
      <c r="AA75" s="2" t="s">
        <v>0</v>
      </c>
      <c r="AB75" s="4">
        <v>356</v>
      </c>
      <c r="AC75" s="2" t="s">
        <v>0</v>
      </c>
      <c r="AD75" s="4">
        <v>408</v>
      </c>
      <c r="AE75" s="2" t="s">
        <v>0</v>
      </c>
      <c r="AF75" s="4"/>
    </row>
    <row r="76" spans="1:32">
      <c r="J76" s="4">
        <f>(J75+J77)/2</f>
        <v>71</v>
      </c>
      <c r="K76" s="2" t="s">
        <v>0</v>
      </c>
      <c r="L76" s="11" t="s">
        <v>25</v>
      </c>
      <c r="M76" s="2" t="s">
        <v>0</v>
      </c>
      <c r="N76" s="11" t="s">
        <v>25</v>
      </c>
      <c r="O76" s="2" t="s">
        <v>0</v>
      </c>
      <c r="P76" s="11" t="s">
        <v>25</v>
      </c>
      <c r="Q76" s="2" t="s">
        <v>0</v>
      </c>
      <c r="R76" s="4">
        <f>(R75+R77)/2</f>
        <v>149.5</v>
      </c>
      <c r="S76" s="2" t="s">
        <v>0</v>
      </c>
      <c r="T76" s="4">
        <f>(T75+T77)/2</f>
        <v>184.5</v>
      </c>
      <c r="U76" s="2" t="s">
        <v>0</v>
      </c>
      <c r="V76" s="4">
        <f>(V75+V77)/2</f>
        <v>223.5</v>
      </c>
      <c r="W76" s="2" t="s">
        <v>0</v>
      </c>
      <c r="X76" s="4">
        <f>(X75+X77)/2</f>
        <v>265.5</v>
      </c>
      <c r="Y76" s="4">
        <f>(Y75+Y77)/2</f>
        <v>288.5</v>
      </c>
      <c r="Z76" s="4">
        <f>(Z75+Z77)/2</f>
        <v>312</v>
      </c>
      <c r="AA76" s="2" t="s">
        <v>0</v>
      </c>
      <c r="AB76" s="4">
        <f>(AB75+AB77)/2</f>
        <v>361.5</v>
      </c>
      <c r="AC76" s="2" t="s">
        <v>0</v>
      </c>
      <c r="AD76" s="4">
        <f>(AD75+AD77)/2</f>
        <v>415</v>
      </c>
      <c r="AE76" s="2" t="s">
        <v>0</v>
      </c>
      <c r="AF76" s="4"/>
    </row>
    <row r="77" spans="1:32">
      <c r="J77" s="4">
        <f>J75+2</f>
        <v>72</v>
      </c>
      <c r="K77" s="2" t="s">
        <v>0</v>
      </c>
      <c r="L77" s="11" t="s">
        <v>25</v>
      </c>
      <c r="M77" s="2" t="s">
        <v>0</v>
      </c>
      <c r="N77" s="11" t="s">
        <v>25</v>
      </c>
      <c r="O77" s="2" t="s">
        <v>0</v>
      </c>
      <c r="P77" s="11" t="s">
        <v>25</v>
      </c>
      <c r="Q77" s="2" t="s">
        <v>0</v>
      </c>
      <c r="R77" s="4">
        <v>152</v>
      </c>
      <c r="S77" s="2" t="s">
        <v>0</v>
      </c>
      <c r="T77" s="4">
        <v>187</v>
      </c>
      <c r="U77" s="2" t="s">
        <v>0</v>
      </c>
      <c r="V77" s="4">
        <v>227</v>
      </c>
      <c r="W77" s="2" t="s">
        <v>0</v>
      </c>
      <c r="X77" s="4">
        <v>270</v>
      </c>
      <c r="Y77" s="4">
        <v>293</v>
      </c>
      <c r="Z77" s="4">
        <v>317</v>
      </c>
      <c r="AA77" s="2" t="s">
        <v>0</v>
      </c>
      <c r="AB77" s="4">
        <v>367</v>
      </c>
      <c r="AC77" s="2" t="s">
        <v>0</v>
      </c>
      <c r="AD77" s="4">
        <v>422</v>
      </c>
      <c r="AE77" s="2" t="s">
        <v>0</v>
      </c>
      <c r="AF77" s="4"/>
    </row>
    <row r="78" spans="1:32">
      <c r="J78" s="4">
        <f>(J77+J79)/2</f>
        <v>73</v>
      </c>
      <c r="K78" s="2" t="s">
        <v>0</v>
      </c>
      <c r="L78" s="11" t="s">
        <v>25</v>
      </c>
      <c r="M78" s="2" t="s">
        <v>0</v>
      </c>
      <c r="N78" s="11" t="s">
        <v>25</v>
      </c>
      <c r="O78" s="2" t="s">
        <v>0</v>
      </c>
      <c r="P78" s="11" t="s">
        <v>25</v>
      </c>
      <c r="Q78" s="2" t="s">
        <v>0</v>
      </c>
      <c r="R78" s="4">
        <f>(R77+R79)/2</f>
        <v>154.5</v>
      </c>
      <c r="S78" s="2" t="s">
        <v>0</v>
      </c>
      <c r="T78" s="4">
        <f>(T77+T79)/2</f>
        <v>190</v>
      </c>
      <c r="U78" s="2" t="s">
        <v>0</v>
      </c>
      <c r="V78" s="4">
        <f>(V77+V79)/2</f>
        <v>230.5</v>
      </c>
      <c r="W78" s="2" t="s">
        <v>0</v>
      </c>
      <c r="X78" s="4">
        <f>(X77+X79)/2</f>
        <v>274</v>
      </c>
      <c r="Y78" s="4">
        <f>(Y77+Y79)/2</f>
        <v>297.5</v>
      </c>
      <c r="Z78" s="4">
        <f>(Z77+Z79)/2</f>
        <v>322</v>
      </c>
      <c r="AA78" s="2" t="s">
        <v>0</v>
      </c>
      <c r="AB78" s="4">
        <f>(AB77+AB79)/2</f>
        <v>373</v>
      </c>
      <c r="AC78" s="2" t="s">
        <v>0</v>
      </c>
      <c r="AD78" s="4">
        <f>(AD77+AD79)/2</f>
        <v>428.5</v>
      </c>
      <c r="AE78" s="2" t="s">
        <v>0</v>
      </c>
      <c r="AF78" s="4"/>
    </row>
    <row r="79" spans="1:32">
      <c r="J79" s="4">
        <f>J77+2</f>
        <v>74</v>
      </c>
      <c r="K79" s="2" t="s">
        <v>0</v>
      </c>
      <c r="L79" s="11" t="s">
        <v>25</v>
      </c>
      <c r="M79" s="2" t="s">
        <v>0</v>
      </c>
      <c r="N79" s="11" t="s">
        <v>25</v>
      </c>
      <c r="O79" s="2" t="s">
        <v>0</v>
      </c>
      <c r="P79" s="11" t="s">
        <v>25</v>
      </c>
      <c r="Q79" s="2" t="s">
        <v>0</v>
      </c>
      <c r="R79" s="4">
        <v>157</v>
      </c>
      <c r="S79" s="2" t="s">
        <v>0</v>
      </c>
      <c r="T79" s="4">
        <v>193</v>
      </c>
      <c r="U79" s="2" t="s">
        <v>0</v>
      </c>
      <c r="V79" s="4">
        <v>234</v>
      </c>
      <c r="W79" s="2" t="s">
        <v>0</v>
      </c>
      <c r="X79" s="4">
        <v>278</v>
      </c>
      <c r="Y79" s="4">
        <v>302</v>
      </c>
      <c r="Z79" s="4">
        <v>327</v>
      </c>
      <c r="AA79" s="2" t="s">
        <v>0</v>
      </c>
      <c r="AB79" s="4">
        <v>379</v>
      </c>
      <c r="AC79" s="2" t="s">
        <v>0</v>
      </c>
      <c r="AD79" s="4">
        <v>435</v>
      </c>
      <c r="AE79" s="2" t="s">
        <v>0</v>
      </c>
      <c r="AF79" s="4"/>
    </row>
    <row r="80" spans="1:32">
      <c r="J80" s="4">
        <f>(J79+J81)/2</f>
        <v>75</v>
      </c>
      <c r="K80" s="2" t="s">
        <v>0</v>
      </c>
      <c r="L80" s="11" t="s">
        <v>25</v>
      </c>
      <c r="M80" s="2" t="s">
        <v>0</v>
      </c>
      <c r="N80" s="11" t="s">
        <v>25</v>
      </c>
      <c r="O80" s="2" t="s">
        <v>0</v>
      </c>
      <c r="P80" s="11" t="s">
        <v>25</v>
      </c>
      <c r="Q80" s="2" t="s">
        <v>0</v>
      </c>
      <c r="R80" s="4">
        <f>(R79+R81)/2</f>
        <v>159</v>
      </c>
      <c r="S80" s="2" t="s">
        <v>0</v>
      </c>
      <c r="T80" s="4">
        <f>(T79+T81)/2</f>
        <v>196</v>
      </c>
      <c r="U80" s="2" t="s">
        <v>0</v>
      </c>
      <c r="V80" s="4">
        <f>(V79+V81)/2</f>
        <v>237.5</v>
      </c>
      <c r="W80" s="2" t="s">
        <v>0</v>
      </c>
      <c r="X80" s="4">
        <f>(X79+X81)/2</f>
        <v>282.5</v>
      </c>
      <c r="Y80" s="4">
        <f>(Y79+Y81)/2</f>
        <v>306.5</v>
      </c>
      <c r="Z80" s="4">
        <f>(Z79+Z81)/2</f>
        <v>332</v>
      </c>
      <c r="AA80" s="2" t="s">
        <v>0</v>
      </c>
      <c r="AB80" s="4">
        <f>(AB79+AB81)/2</f>
        <v>384.5</v>
      </c>
      <c r="AC80" s="2" t="s">
        <v>0</v>
      </c>
      <c r="AD80" s="4">
        <f>(AD79+AD81)/2</f>
        <v>441.5</v>
      </c>
      <c r="AE80" s="2" t="s">
        <v>0</v>
      </c>
      <c r="AF80" s="4"/>
    </row>
    <row r="81" spans="10:32">
      <c r="J81" s="4">
        <v>76</v>
      </c>
      <c r="K81" s="2" t="s">
        <v>0</v>
      </c>
      <c r="L81" s="11" t="s">
        <v>25</v>
      </c>
      <c r="M81" s="2" t="s">
        <v>0</v>
      </c>
      <c r="N81" s="11" t="s">
        <v>25</v>
      </c>
      <c r="O81" s="2" t="s">
        <v>0</v>
      </c>
      <c r="P81" s="11" t="s">
        <v>25</v>
      </c>
      <c r="Q81" s="2" t="s">
        <v>0</v>
      </c>
      <c r="R81" s="4">
        <v>161</v>
      </c>
      <c r="S81" s="2" t="s">
        <v>0</v>
      </c>
      <c r="T81" s="4">
        <v>199</v>
      </c>
      <c r="U81" s="2" t="s">
        <v>0</v>
      </c>
      <c r="V81" s="4">
        <v>241</v>
      </c>
      <c r="W81" s="2" t="s">
        <v>0</v>
      </c>
      <c r="X81" s="4">
        <v>287</v>
      </c>
      <c r="Y81" s="4">
        <v>311</v>
      </c>
      <c r="Z81" s="4">
        <v>337</v>
      </c>
      <c r="AA81" s="2" t="s">
        <v>0</v>
      </c>
      <c r="AB81" s="4">
        <v>390</v>
      </c>
      <c r="AC81" s="2" t="s">
        <v>0</v>
      </c>
      <c r="AD81" s="4">
        <v>448</v>
      </c>
      <c r="AE81" s="2" t="s">
        <v>0</v>
      </c>
      <c r="AF81" s="4"/>
    </row>
    <row r="82" spans="10:32">
      <c r="J82" s="4">
        <f>(J81+J83)/2</f>
        <v>77</v>
      </c>
      <c r="K82" s="2" t="s">
        <v>0</v>
      </c>
      <c r="L82" s="11" t="s">
        <v>25</v>
      </c>
      <c r="M82" s="2" t="s">
        <v>0</v>
      </c>
      <c r="N82" s="11" t="s">
        <v>25</v>
      </c>
      <c r="O82" s="2" t="s">
        <v>0</v>
      </c>
      <c r="P82" s="11" t="s">
        <v>25</v>
      </c>
      <c r="Q82" s="2" t="s">
        <v>0</v>
      </c>
      <c r="R82" s="4">
        <f>(R81+R83)/2</f>
        <v>163.5</v>
      </c>
      <c r="S82" s="2" t="s">
        <v>0</v>
      </c>
      <c r="T82" s="4">
        <f>(T81+T83)/2</f>
        <v>202</v>
      </c>
      <c r="U82" s="2" t="s">
        <v>0</v>
      </c>
      <c r="V82" s="4">
        <f>(V81+V83)/2</f>
        <v>244.5</v>
      </c>
      <c r="W82" s="2" t="s">
        <v>0</v>
      </c>
      <c r="X82" s="4">
        <f>(X81+X83)/2</f>
        <v>291</v>
      </c>
      <c r="Y82" s="4">
        <f>(Y81+Y83)/2</f>
        <v>315.5</v>
      </c>
      <c r="Z82" s="4">
        <f>(Z81+Z83)/2</f>
        <v>342</v>
      </c>
      <c r="AA82" s="2" t="s">
        <v>0</v>
      </c>
      <c r="AB82" s="4">
        <f>(AB81+AB83)/2</f>
        <v>396</v>
      </c>
      <c r="AC82" s="2" t="s">
        <v>0</v>
      </c>
      <c r="AD82" s="4">
        <f>(AD81+AD83)/2</f>
        <v>454.5</v>
      </c>
      <c r="AE82" s="2" t="s">
        <v>0</v>
      </c>
      <c r="AF82" s="4"/>
    </row>
    <row r="83" spans="10:32">
      <c r="J83" s="4">
        <v>78</v>
      </c>
      <c r="K83" s="2" t="s">
        <v>0</v>
      </c>
      <c r="L83" s="11" t="s">
        <v>25</v>
      </c>
      <c r="M83" s="2" t="s">
        <v>0</v>
      </c>
      <c r="N83" s="11" t="s">
        <v>25</v>
      </c>
      <c r="O83" s="2" t="s">
        <v>0</v>
      </c>
      <c r="P83" s="11" t="s">
        <v>25</v>
      </c>
      <c r="Q83" s="2" t="s">
        <v>0</v>
      </c>
      <c r="R83" s="4">
        <v>166</v>
      </c>
      <c r="S83" s="2" t="s">
        <v>0</v>
      </c>
      <c r="T83" s="4">
        <v>205</v>
      </c>
      <c r="U83" s="2" t="s">
        <v>0</v>
      </c>
      <c r="V83" s="4">
        <v>248</v>
      </c>
      <c r="W83" s="2" t="s">
        <v>0</v>
      </c>
      <c r="X83" s="4">
        <v>295</v>
      </c>
      <c r="Y83" s="4">
        <v>320</v>
      </c>
      <c r="Z83" s="4">
        <v>347</v>
      </c>
      <c r="AA83" s="2" t="s">
        <v>0</v>
      </c>
      <c r="AB83" s="4">
        <v>402</v>
      </c>
      <c r="AC83" s="2" t="s">
        <v>0</v>
      </c>
      <c r="AD83" s="4">
        <v>461</v>
      </c>
      <c r="AE83" s="2" t="s">
        <v>0</v>
      </c>
      <c r="AF83" s="4"/>
    </row>
    <row r="84" spans="10:32">
      <c r="J84" s="4">
        <f>(J83+J85)/2</f>
        <v>79</v>
      </c>
      <c r="K84" s="2" t="s">
        <v>0</v>
      </c>
      <c r="L84" s="11" t="s">
        <v>25</v>
      </c>
      <c r="M84" s="2" t="s">
        <v>0</v>
      </c>
      <c r="N84" s="11" t="s">
        <v>25</v>
      </c>
      <c r="O84" s="2" t="s">
        <v>0</v>
      </c>
      <c r="P84" s="11" t="s">
        <v>25</v>
      </c>
      <c r="Q84" s="2" t="s">
        <v>0</v>
      </c>
      <c r="R84" s="4">
        <f>(R83+R85)/2</f>
        <v>168.5</v>
      </c>
      <c r="S84" s="2" t="s">
        <v>0</v>
      </c>
      <c r="T84" s="4">
        <f>(T83+T85)/2</f>
        <v>208</v>
      </c>
      <c r="U84" s="2" t="s">
        <v>0</v>
      </c>
      <c r="V84" s="4">
        <f>(V83+V85)/2</f>
        <v>251.5</v>
      </c>
      <c r="W84" s="2" t="s">
        <v>0</v>
      </c>
      <c r="X84" s="4">
        <f>(X83+X85)/2</f>
        <v>299.5</v>
      </c>
      <c r="Y84" s="4">
        <f>(Y83+Y85)/2</f>
        <v>325</v>
      </c>
      <c r="Z84" s="4">
        <f>(Z83+Z85)/2</f>
        <v>352</v>
      </c>
      <c r="AA84" s="2" t="s">
        <v>0</v>
      </c>
      <c r="AB84" s="4">
        <f>(AB83+AB85)/2</f>
        <v>407.5</v>
      </c>
      <c r="AC84" s="2" t="s">
        <v>0</v>
      </c>
      <c r="AD84" s="4">
        <f>(AD83+AD85)/2</f>
        <v>468</v>
      </c>
      <c r="AE84" s="2" t="s">
        <v>0</v>
      </c>
      <c r="AF84" s="4"/>
    </row>
    <row r="85" spans="10:32">
      <c r="J85" s="4">
        <v>80</v>
      </c>
      <c r="K85" s="2" t="s">
        <v>0</v>
      </c>
      <c r="L85" s="11" t="s">
        <v>25</v>
      </c>
      <c r="M85" s="2" t="s">
        <v>0</v>
      </c>
      <c r="N85" s="11" t="s">
        <v>25</v>
      </c>
      <c r="O85" s="2" t="s">
        <v>0</v>
      </c>
      <c r="P85" s="11" t="s">
        <v>25</v>
      </c>
      <c r="Q85" s="2" t="s">
        <v>0</v>
      </c>
      <c r="R85" s="4">
        <v>171</v>
      </c>
      <c r="S85" s="2" t="s">
        <v>0</v>
      </c>
      <c r="T85" s="4">
        <v>211</v>
      </c>
      <c r="U85" s="2" t="s">
        <v>0</v>
      </c>
      <c r="V85" s="4">
        <v>255</v>
      </c>
      <c r="W85" s="2" t="s">
        <v>0</v>
      </c>
      <c r="X85" s="4">
        <v>304</v>
      </c>
      <c r="Y85" s="4">
        <v>330</v>
      </c>
      <c r="Z85" s="4">
        <v>357</v>
      </c>
      <c r="AA85" s="2" t="s">
        <v>0</v>
      </c>
      <c r="AB85" s="4">
        <v>413</v>
      </c>
      <c r="AC85" s="2" t="s">
        <v>0</v>
      </c>
      <c r="AD85" s="4">
        <v>475</v>
      </c>
      <c r="AE85" s="2" t="s">
        <v>0</v>
      </c>
      <c r="AF85" s="4"/>
    </row>
    <row r="86" spans="10:32">
      <c r="J86" s="4">
        <f>(J85+J87)/2</f>
        <v>81</v>
      </c>
      <c r="K86" s="2" t="s">
        <v>0</v>
      </c>
      <c r="L86" s="11" t="s">
        <v>25</v>
      </c>
      <c r="M86" s="2" t="s">
        <v>0</v>
      </c>
      <c r="N86" s="11" t="s">
        <v>25</v>
      </c>
      <c r="O86" s="2" t="s">
        <v>0</v>
      </c>
      <c r="P86" s="11" t="s">
        <v>25</v>
      </c>
      <c r="Q86" s="2" t="s">
        <v>0</v>
      </c>
      <c r="R86" s="11" t="s">
        <v>25</v>
      </c>
      <c r="S86" s="2" t="s">
        <v>0</v>
      </c>
      <c r="T86" s="11" t="s">
        <v>25</v>
      </c>
      <c r="U86" s="2" t="s">
        <v>0</v>
      </c>
      <c r="V86" s="4">
        <f>(V85+V87)/2</f>
        <v>258.5</v>
      </c>
      <c r="W86" s="2" t="s">
        <v>0</v>
      </c>
      <c r="X86" s="4">
        <f>(X85+X87)/2</f>
        <v>308</v>
      </c>
      <c r="Y86" s="4">
        <f>(Y85+Y87)/2</f>
        <v>334.5</v>
      </c>
      <c r="Z86" s="4">
        <f>(Z85+Z87)/2</f>
        <v>361.5</v>
      </c>
      <c r="AA86" s="2" t="s">
        <v>0</v>
      </c>
      <c r="AB86" s="4">
        <f>(AB85+AB87)/2</f>
        <v>419</v>
      </c>
      <c r="AC86" s="2" t="s">
        <v>0</v>
      </c>
      <c r="AD86" s="4">
        <f>(AD85+AD87)/2</f>
        <v>481.5</v>
      </c>
      <c r="AE86" s="2" t="s">
        <v>0</v>
      </c>
      <c r="AF86" s="4"/>
    </row>
    <row r="87" spans="10:32">
      <c r="J87" s="4">
        <v>82</v>
      </c>
      <c r="K87" s="2" t="s">
        <v>0</v>
      </c>
      <c r="L87" s="11" t="s">
        <v>25</v>
      </c>
      <c r="M87" s="2" t="s">
        <v>0</v>
      </c>
      <c r="N87" s="11" t="s">
        <v>25</v>
      </c>
      <c r="O87" s="2" t="s">
        <v>0</v>
      </c>
      <c r="P87" s="11" t="s">
        <v>25</v>
      </c>
      <c r="Q87" s="2" t="s">
        <v>0</v>
      </c>
      <c r="R87" s="11" t="s">
        <v>25</v>
      </c>
      <c r="S87" s="2" t="s">
        <v>0</v>
      </c>
      <c r="T87" s="11" t="s">
        <v>25</v>
      </c>
      <c r="U87" s="2" t="s">
        <v>0</v>
      </c>
      <c r="V87" s="4">
        <v>262</v>
      </c>
      <c r="W87" s="2" t="s">
        <v>0</v>
      </c>
      <c r="X87" s="4">
        <v>312</v>
      </c>
      <c r="Y87" s="4">
        <v>339</v>
      </c>
      <c r="Z87" s="4">
        <v>366</v>
      </c>
      <c r="AA87" s="2" t="s">
        <v>0</v>
      </c>
      <c r="AB87" s="4">
        <v>425</v>
      </c>
      <c r="AC87" s="2" t="s">
        <v>0</v>
      </c>
      <c r="AD87" s="4">
        <v>488</v>
      </c>
      <c r="AE87" s="2" t="s">
        <v>0</v>
      </c>
      <c r="AF87" s="4"/>
    </row>
    <row r="88" spans="10:32">
      <c r="J88" s="4">
        <f>(J87+J89)/2</f>
        <v>83</v>
      </c>
      <c r="K88" s="2" t="s">
        <v>0</v>
      </c>
      <c r="L88" s="11" t="s">
        <v>25</v>
      </c>
      <c r="M88" s="2" t="s">
        <v>0</v>
      </c>
      <c r="N88" s="11" t="s">
        <v>25</v>
      </c>
      <c r="O88" s="2" t="s">
        <v>0</v>
      </c>
      <c r="P88" s="11" t="s">
        <v>25</v>
      </c>
      <c r="Q88" s="2" t="s">
        <v>0</v>
      </c>
      <c r="R88" s="11" t="s">
        <v>25</v>
      </c>
      <c r="S88" s="2" t="s">
        <v>0</v>
      </c>
      <c r="T88" s="11" t="s">
        <v>25</v>
      </c>
      <c r="U88" s="2" t="s">
        <v>0</v>
      </c>
      <c r="V88" s="4">
        <f>(V87+V89)/2</f>
        <v>266</v>
      </c>
      <c r="W88" s="2" t="s">
        <v>0</v>
      </c>
      <c r="X88" s="4">
        <f>(X87+X89)/2</f>
        <v>316.5</v>
      </c>
      <c r="Y88" s="4">
        <f>(Y87+Y89)/2</f>
        <v>343.5</v>
      </c>
      <c r="Z88" s="4">
        <f>(Z87+Z89)/2</f>
        <v>371</v>
      </c>
      <c r="AA88" s="2" t="s">
        <v>0</v>
      </c>
      <c r="AB88" s="4">
        <f>(AB87+AB89)/2</f>
        <v>431</v>
      </c>
      <c r="AC88" s="2" t="s">
        <v>0</v>
      </c>
      <c r="AD88" s="4">
        <f>(AD87+AD89)/2</f>
        <v>494.5</v>
      </c>
      <c r="AE88" s="2" t="s">
        <v>0</v>
      </c>
      <c r="AF88" s="4"/>
    </row>
    <row r="89" spans="10:32">
      <c r="J89" s="4">
        <v>84</v>
      </c>
      <c r="K89" s="2" t="s">
        <v>0</v>
      </c>
      <c r="L89" s="11" t="s">
        <v>25</v>
      </c>
      <c r="M89" s="2" t="s">
        <v>0</v>
      </c>
      <c r="N89" s="11" t="s">
        <v>25</v>
      </c>
      <c r="O89" s="2" t="s">
        <v>0</v>
      </c>
      <c r="P89" s="11" t="s">
        <v>25</v>
      </c>
      <c r="Q89" s="2" t="s">
        <v>0</v>
      </c>
      <c r="R89" s="11" t="s">
        <v>25</v>
      </c>
      <c r="S89" s="2" t="s">
        <v>0</v>
      </c>
      <c r="T89" s="11" t="s">
        <v>25</v>
      </c>
      <c r="U89" s="2" t="s">
        <v>0</v>
      </c>
      <c r="V89" s="4">
        <v>270</v>
      </c>
      <c r="W89" s="2" t="s">
        <v>0</v>
      </c>
      <c r="X89" s="4">
        <v>321</v>
      </c>
      <c r="Y89" s="4">
        <v>348</v>
      </c>
      <c r="Z89" s="4">
        <v>376</v>
      </c>
      <c r="AA89" s="2" t="s">
        <v>0</v>
      </c>
      <c r="AB89" s="4">
        <v>437</v>
      </c>
      <c r="AC89" s="2" t="s">
        <v>0</v>
      </c>
      <c r="AD89" s="4">
        <v>501</v>
      </c>
      <c r="AE89" s="2" t="s">
        <v>0</v>
      </c>
      <c r="AF89" s="4"/>
    </row>
    <row r="90" spans="10:32">
      <c r="J90" s="4">
        <f>(J89+J91)/2</f>
        <v>85</v>
      </c>
      <c r="K90" s="2" t="s">
        <v>0</v>
      </c>
      <c r="L90" s="11" t="s">
        <v>25</v>
      </c>
      <c r="M90" s="2" t="s">
        <v>0</v>
      </c>
      <c r="N90" s="11" t="s">
        <v>25</v>
      </c>
      <c r="O90" s="2" t="s">
        <v>0</v>
      </c>
      <c r="P90" s="11" t="s">
        <v>25</v>
      </c>
      <c r="Q90" s="2" t="s">
        <v>0</v>
      </c>
      <c r="R90" s="11" t="s">
        <v>25</v>
      </c>
      <c r="S90" s="2" t="s">
        <v>0</v>
      </c>
      <c r="T90" s="11" t="s">
        <v>25</v>
      </c>
      <c r="U90" s="2" t="s">
        <v>0</v>
      </c>
      <c r="V90" s="4">
        <f>(V89+V91)/2</f>
        <v>273.5</v>
      </c>
      <c r="W90" s="2" t="s">
        <v>0</v>
      </c>
      <c r="X90" s="4">
        <f>(X89+X91)/2</f>
        <v>325</v>
      </c>
      <c r="Y90" s="4">
        <f>(Y89+Y91)/2</f>
        <v>352.5</v>
      </c>
      <c r="Z90" s="4">
        <f>(Z89+Z91)/2</f>
        <v>381</v>
      </c>
      <c r="AA90" s="2" t="s">
        <v>0</v>
      </c>
      <c r="AB90" s="4">
        <f>(AB89+AB91)/2</f>
        <v>442.5</v>
      </c>
      <c r="AC90" s="2" t="s">
        <v>0</v>
      </c>
      <c r="AD90" s="4">
        <f>(AD89+AD91)/2</f>
        <v>507.5</v>
      </c>
      <c r="AE90" s="2" t="s">
        <v>0</v>
      </c>
      <c r="AF90" s="4"/>
    </row>
    <row r="91" spans="10:32">
      <c r="J91" s="4">
        <v>86</v>
      </c>
      <c r="K91" s="2" t="s">
        <v>0</v>
      </c>
      <c r="L91" s="11" t="s">
        <v>25</v>
      </c>
      <c r="M91" s="2" t="s">
        <v>0</v>
      </c>
      <c r="N91" s="11" t="s">
        <v>25</v>
      </c>
      <c r="O91" s="2" t="s">
        <v>0</v>
      </c>
      <c r="P91" s="11" t="s">
        <v>25</v>
      </c>
      <c r="Q91" s="2" t="s">
        <v>0</v>
      </c>
      <c r="R91" s="11" t="s">
        <v>25</v>
      </c>
      <c r="S91" s="2" t="s">
        <v>0</v>
      </c>
      <c r="T91" s="11" t="s">
        <v>25</v>
      </c>
      <c r="U91" s="2" t="s">
        <v>0</v>
      </c>
      <c r="V91" s="4">
        <v>277</v>
      </c>
      <c r="W91" s="2" t="s">
        <v>0</v>
      </c>
      <c r="X91" s="4">
        <v>329</v>
      </c>
      <c r="Y91" s="4">
        <v>357</v>
      </c>
      <c r="Z91" s="4">
        <v>386</v>
      </c>
      <c r="AA91" s="2" t="s">
        <v>0</v>
      </c>
      <c r="AB91" s="4">
        <v>448</v>
      </c>
      <c r="AC91" s="2" t="s">
        <v>0</v>
      </c>
      <c r="AD91" s="4">
        <v>514</v>
      </c>
      <c r="AE91" s="2" t="s">
        <v>0</v>
      </c>
      <c r="AF91" s="4"/>
    </row>
    <row r="92" spans="10:32">
      <c r="J92" s="4">
        <f>(J91+J93)/2</f>
        <v>87</v>
      </c>
      <c r="K92" s="2" t="s">
        <v>0</v>
      </c>
      <c r="L92" s="11" t="s">
        <v>25</v>
      </c>
      <c r="M92" s="2" t="s">
        <v>0</v>
      </c>
      <c r="N92" s="11" t="s">
        <v>25</v>
      </c>
      <c r="O92" s="2" t="s">
        <v>0</v>
      </c>
      <c r="P92" s="11" t="s">
        <v>25</v>
      </c>
      <c r="Q92" s="2" t="s">
        <v>0</v>
      </c>
      <c r="R92" s="11" t="s">
        <v>25</v>
      </c>
      <c r="S92" s="2" t="s">
        <v>0</v>
      </c>
      <c r="T92" s="11" t="s">
        <v>25</v>
      </c>
      <c r="U92" s="2" t="s">
        <v>0</v>
      </c>
      <c r="V92" s="4">
        <f>(V91+V93)/2</f>
        <v>280.5</v>
      </c>
      <c r="W92" s="2" t="s">
        <v>0</v>
      </c>
      <c r="X92" s="4">
        <f>(X91+X93)/2</f>
        <v>333.5</v>
      </c>
      <c r="Y92" s="4">
        <f>(Y91+Y93)/2</f>
        <v>361.5</v>
      </c>
      <c r="Z92" s="4">
        <f>(Z91+Z93)/2</f>
        <v>391</v>
      </c>
      <c r="AA92" s="2" t="s">
        <v>0</v>
      </c>
      <c r="AB92" s="4">
        <f>(AB91+AB93)/2</f>
        <v>454</v>
      </c>
      <c r="AC92" s="2" t="s">
        <v>0</v>
      </c>
      <c r="AD92" s="4">
        <f>(AD91+AD93)/2</f>
        <v>521</v>
      </c>
      <c r="AE92" s="2" t="s">
        <v>0</v>
      </c>
      <c r="AF92" s="4"/>
    </row>
    <row r="93" spans="10:32">
      <c r="J93" s="4">
        <v>88</v>
      </c>
      <c r="K93" s="2" t="s">
        <v>0</v>
      </c>
      <c r="L93" s="11" t="s">
        <v>25</v>
      </c>
      <c r="M93" s="2" t="s">
        <v>0</v>
      </c>
      <c r="N93" s="11" t="s">
        <v>25</v>
      </c>
      <c r="O93" s="2" t="s">
        <v>0</v>
      </c>
      <c r="P93" s="11" t="s">
        <v>25</v>
      </c>
      <c r="Q93" s="2" t="s">
        <v>0</v>
      </c>
      <c r="R93" s="11" t="s">
        <v>25</v>
      </c>
      <c r="S93" s="2" t="s">
        <v>0</v>
      </c>
      <c r="T93" s="11" t="s">
        <v>25</v>
      </c>
      <c r="U93" s="2" t="s">
        <v>0</v>
      </c>
      <c r="V93" s="4">
        <v>284</v>
      </c>
      <c r="W93" s="2" t="s">
        <v>0</v>
      </c>
      <c r="X93" s="4">
        <v>338</v>
      </c>
      <c r="Y93" s="4">
        <v>366</v>
      </c>
      <c r="Z93" s="4">
        <v>396</v>
      </c>
      <c r="AA93" s="2" t="s">
        <v>0</v>
      </c>
      <c r="AB93" s="4">
        <v>460</v>
      </c>
      <c r="AC93" s="2" t="s">
        <v>0</v>
      </c>
      <c r="AD93" s="4">
        <v>528</v>
      </c>
      <c r="AE93" s="2" t="s">
        <v>0</v>
      </c>
      <c r="AF93" s="4"/>
    </row>
    <row r="94" spans="10:32">
      <c r="J94" s="4">
        <f>(J93+J95)/2</f>
        <v>89</v>
      </c>
      <c r="K94" s="2" t="s">
        <v>0</v>
      </c>
      <c r="L94" s="11" t="s">
        <v>25</v>
      </c>
      <c r="M94" s="2" t="s">
        <v>0</v>
      </c>
      <c r="N94" s="11" t="s">
        <v>25</v>
      </c>
      <c r="O94" s="2" t="s">
        <v>0</v>
      </c>
      <c r="P94" s="11" t="s">
        <v>25</v>
      </c>
      <c r="Q94" s="2" t="s">
        <v>0</v>
      </c>
      <c r="R94" s="11" t="s">
        <v>25</v>
      </c>
      <c r="S94" s="2" t="s">
        <v>0</v>
      </c>
      <c r="T94" s="11" t="s">
        <v>25</v>
      </c>
      <c r="U94" s="2" t="s">
        <v>0</v>
      </c>
      <c r="V94" s="4">
        <f>(V93+V95)/2</f>
        <v>287.5</v>
      </c>
      <c r="W94" s="2" t="s">
        <v>0</v>
      </c>
      <c r="X94" s="4">
        <f>(X93+X95)/2</f>
        <v>342</v>
      </c>
      <c r="Y94" s="4">
        <f>(Y93+Y95)/2</f>
        <v>371</v>
      </c>
      <c r="Z94" s="4">
        <f>(Z93+Z95)/2</f>
        <v>401</v>
      </c>
      <c r="AA94" s="2" t="s">
        <v>0</v>
      </c>
      <c r="AB94" s="4">
        <f>(AB93+AB95)/2</f>
        <v>465.5</v>
      </c>
      <c r="AC94" s="2" t="s">
        <v>0</v>
      </c>
      <c r="AD94" s="4">
        <f>(AD93+AD95)/2</f>
        <v>534.5</v>
      </c>
      <c r="AE94" s="2" t="s">
        <v>0</v>
      </c>
      <c r="AF94" s="4"/>
    </row>
    <row r="95" spans="10:32">
      <c r="J95" s="4">
        <v>90</v>
      </c>
      <c r="K95" s="2" t="s">
        <v>0</v>
      </c>
      <c r="L95" s="11" t="s">
        <v>25</v>
      </c>
      <c r="M95" s="2" t="s">
        <v>0</v>
      </c>
      <c r="N95" s="11" t="s">
        <v>25</v>
      </c>
      <c r="O95" s="2" t="s">
        <v>0</v>
      </c>
      <c r="P95" s="11" t="s">
        <v>25</v>
      </c>
      <c r="Q95" s="2" t="s">
        <v>0</v>
      </c>
      <c r="R95" s="11" t="s">
        <v>25</v>
      </c>
      <c r="S95" s="2" t="s">
        <v>0</v>
      </c>
      <c r="T95" s="11" t="s">
        <v>25</v>
      </c>
      <c r="U95" s="2" t="s">
        <v>0</v>
      </c>
      <c r="V95" s="4">
        <v>291</v>
      </c>
      <c r="W95" s="2" t="s">
        <v>0</v>
      </c>
      <c r="X95" s="4">
        <v>346</v>
      </c>
      <c r="Y95" s="4">
        <v>376</v>
      </c>
      <c r="Z95" s="4">
        <v>406</v>
      </c>
      <c r="AA95" s="2" t="s">
        <v>0</v>
      </c>
      <c r="AB95" s="4">
        <v>471</v>
      </c>
      <c r="AC95" s="2" t="s">
        <v>0</v>
      </c>
      <c r="AD95" s="4">
        <v>541</v>
      </c>
      <c r="AE95" s="2" t="s">
        <v>0</v>
      </c>
      <c r="AF95" s="4"/>
    </row>
    <row r="96" spans="10:32">
      <c r="J96" s="4">
        <f>(J95+J97)/2</f>
        <v>91</v>
      </c>
      <c r="K96" s="2" t="s">
        <v>0</v>
      </c>
      <c r="L96" s="11" t="s">
        <v>25</v>
      </c>
      <c r="M96" s="2" t="s">
        <v>0</v>
      </c>
      <c r="N96" s="11" t="s">
        <v>25</v>
      </c>
      <c r="O96" s="2" t="s">
        <v>0</v>
      </c>
      <c r="P96" s="11" t="s">
        <v>25</v>
      </c>
      <c r="Q96" s="2" t="s">
        <v>0</v>
      </c>
      <c r="R96" s="11" t="s">
        <v>25</v>
      </c>
      <c r="S96" s="2" t="s">
        <v>0</v>
      </c>
      <c r="T96" s="11" t="s">
        <v>25</v>
      </c>
      <c r="U96" s="2" t="s">
        <v>0</v>
      </c>
      <c r="V96" s="4">
        <f>(V95+V97)/2</f>
        <v>294.5</v>
      </c>
      <c r="W96" s="2" t="s">
        <v>0</v>
      </c>
      <c r="X96" s="4">
        <f>(X95+X97)/2</f>
        <v>350.5</v>
      </c>
      <c r="Y96" s="4">
        <f>(Y95+Y97)/2</f>
        <v>380.5</v>
      </c>
      <c r="Z96" s="4">
        <f>(Z95+Z97)/2</f>
        <v>411</v>
      </c>
      <c r="AA96" s="2" t="s">
        <v>0</v>
      </c>
      <c r="AB96" s="4">
        <f>(AB95+AB97)/2</f>
        <v>477</v>
      </c>
      <c r="AC96" s="2" t="s">
        <v>0</v>
      </c>
      <c r="AD96" s="4">
        <f>(AD95+AD97)/2</f>
        <v>547.5</v>
      </c>
      <c r="AE96" s="2" t="s">
        <v>0</v>
      </c>
      <c r="AF96" s="4"/>
    </row>
    <row r="97" spans="10:32">
      <c r="J97" s="4">
        <v>92</v>
      </c>
      <c r="K97" s="2" t="s">
        <v>0</v>
      </c>
      <c r="L97" s="11" t="s">
        <v>25</v>
      </c>
      <c r="M97" s="2" t="s">
        <v>0</v>
      </c>
      <c r="N97" s="11" t="s">
        <v>25</v>
      </c>
      <c r="O97" s="2" t="s">
        <v>0</v>
      </c>
      <c r="P97" s="11" t="s">
        <v>25</v>
      </c>
      <c r="Q97" s="2" t="s">
        <v>0</v>
      </c>
      <c r="R97" s="11" t="s">
        <v>25</v>
      </c>
      <c r="S97" s="2" t="s">
        <v>0</v>
      </c>
      <c r="T97" s="11" t="s">
        <v>25</v>
      </c>
      <c r="U97" s="2" t="s">
        <v>0</v>
      </c>
      <c r="V97" s="4">
        <v>298</v>
      </c>
      <c r="W97" s="2" t="s">
        <v>0</v>
      </c>
      <c r="X97" s="4">
        <v>355</v>
      </c>
      <c r="Y97" s="4">
        <v>385</v>
      </c>
      <c r="Z97" s="4">
        <v>416</v>
      </c>
      <c r="AA97" s="2" t="s">
        <v>0</v>
      </c>
      <c r="AB97" s="4">
        <v>483</v>
      </c>
      <c r="AC97" s="2" t="s">
        <v>0</v>
      </c>
      <c r="AD97" s="4">
        <v>554</v>
      </c>
      <c r="AE97" s="2" t="s">
        <v>0</v>
      </c>
      <c r="AF97" s="4"/>
    </row>
    <row r="98" spans="10:32">
      <c r="J98" s="4">
        <f>(J97+J99)/2</f>
        <v>93</v>
      </c>
      <c r="K98" s="2" t="s">
        <v>0</v>
      </c>
      <c r="L98" s="11" t="s">
        <v>25</v>
      </c>
      <c r="M98" s="2" t="s">
        <v>0</v>
      </c>
      <c r="N98" s="11" t="s">
        <v>25</v>
      </c>
      <c r="O98" s="2" t="s">
        <v>0</v>
      </c>
      <c r="P98" s="11" t="s">
        <v>25</v>
      </c>
      <c r="Q98" s="2" t="s">
        <v>0</v>
      </c>
      <c r="R98" s="11" t="s">
        <v>25</v>
      </c>
      <c r="S98" s="2" t="s">
        <v>0</v>
      </c>
      <c r="T98" s="11" t="s">
        <v>25</v>
      </c>
      <c r="U98" s="2" t="s">
        <v>0</v>
      </c>
      <c r="V98" s="4">
        <f>(V97+V99)/2</f>
        <v>301.5</v>
      </c>
      <c r="W98" s="2" t="s">
        <v>0</v>
      </c>
      <c r="X98" s="4">
        <f>(X97+X99)/2</f>
        <v>359</v>
      </c>
      <c r="Y98" s="4">
        <f>(Y97+Y99)/2</f>
        <v>389.5</v>
      </c>
      <c r="Z98" s="4">
        <f>(Z97+Z99)/2</f>
        <v>421</v>
      </c>
      <c r="AA98" s="2" t="s">
        <v>0</v>
      </c>
      <c r="AB98" s="4">
        <f>(AB97+AB99)/2</f>
        <v>488.5</v>
      </c>
      <c r="AC98" s="2" t="s">
        <v>0</v>
      </c>
      <c r="AD98" s="4">
        <f>(AD97+AD99)/2</f>
        <v>560.5</v>
      </c>
      <c r="AE98" s="2" t="s">
        <v>0</v>
      </c>
      <c r="AF98" s="4"/>
    </row>
    <row r="99" spans="10:32">
      <c r="J99" s="4">
        <v>94</v>
      </c>
      <c r="K99" s="2" t="s">
        <v>0</v>
      </c>
      <c r="L99" s="11" t="s">
        <v>25</v>
      </c>
      <c r="M99" s="2" t="s">
        <v>0</v>
      </c>
      <c r="N99" s="11" t="s">
        <v>25</v>
      </c>
      <c r="O99" s="2" t="s">
        <v>0</v>
      </c>
      <c r="P99" s="11" t="s">
        <v>25</v>
      </c>
      <c r="Q99" s="2" t="s">
        <v>0</v>
      </c>
      <c r="R99" s="11" t="s">
        <v>25</v>
      </c>
      <c r="S99" s="2" t="s">
        <v>0</v>
      </c>
      <c r="T99" s="11" t="s">
        <v>25</v>
      </c>
      <c r="U99" s="2" t="s">
        <v>0</v>
      </c>
      <c r="V99" s="4">
        <v>305</v>
      </c>
      <c r="W99" s="2" t="s">
        <v>0</v>
      </c>
      <c r="X99" s="4">
        <v>363</v>
      </c>
      <c r="Y99" s="4">
        <v>394</v>
      </c>
      <c r="Z99" s="4">
        <v>426</v>
      </c>
      <c r="AA99" s="2" t="s">
        <v>0</v>
      </c>
      <c r="AB99" s="4">
        <v>494</v>
      </c>
      <c r="AC99" s="2" t="s">
        <v>0</v>
      </c>
      <c r="AD99" s="4">
        <v>567</v>
      </c>
      <c r="AE99" s="2" t="s">
        <v>0</v>
      </c>
      <c r="AF99" s="4"/>
    </row>
    <row r="100" spans="10:32">
      <c r="J100" s="4">
        <f>(J99+J101)/2</f>
        <v>95</v>
      </c>
      <c r="K100" s="2" t="s">
        <v>0</v>
      </c>
      <c r="L100" s="11" t="s">
        <v>25</v>
      </c>
      <c r="M100" s="2" t="s">
        <v>0</v>
      </c>
      <c r="N100" s="11" t="s">
        <v>25</v>
      </c>
      <c r="O100" s="2" t="s">
        <v>0</v>
      </c>
      <c r="P100" s="11" t="s">
        <v>25</v>
      </c>
      <c r="Q100" s="2" t="s">
        <v>0</v>
      </c>
      <c r="R100" s="11" t="s">
        <v>25</v>
      </c>
      <c r="S100" s="2" t="s">
        <v>0</v>
      </c>
      <c r="T100" s="11" t="s">
        <v>25</v>
      </c>
      <c r="U100" s="2" t="s">
        <v>0</v>
      </c>
      <c r="V100" s="4">
        <f>(V99+V101)/2</f>
        <v>308.5</v>
      </c>
      <c r="W100" s="2" t="s">
        <v>0</v>
      </c>
      <c r="X100" s="4">
        <f>(X99+X101)/2</f>
        <v>367.5</v>
      </c>
      <c r="Y100" s="4">
        <f>(Y99+Y101)/2</f>
        <v>398.5</v>
      </c>
      <c r="Z100" s="4">
        <f>(Z99+Z101)/2</f>
        <v>431</v>
      </c>
      <c r="AA100" s="2" t="s">
        <v>0</v>
      </c>
      <c r="AB100" s="4">
        <f>(AB99+AB101)/2</f>
        <v>500</v>
      </c>
      <c r="AC100" s="2" t="s">
        <v>0</v>
      </c>
      <c r="AD100" s="4">
        <f>(AD99+AD101)/2</f>
        <v>574</v>
      </c>
      <c r="AE100" s="2" t="s">
        <v>0</v>
      </c>
      <c r="AF100" s="4"/>
    </row>
    <row r="101" spans="10:32">
      <c r="J101" s="4">
        <v>96</v>
      </c>
      <c r="K101" s="2" t="s">
        <v>0</v>
      </c>
      <c r="L101" s="11" t="s">
        <v>25</v>
      </c>
      <c r="M101" s="2" t="s">
        <v>0</v>
      </c>
      <c r="N101" s="11" t="s">
        <v>25</v>
      </c>
      <c r="O101" s="2" t="s">
        <v>0</v>
      </c>
      <c r="P101" s="11" t="s">
        <v>25</v>
      </c>
      <c r="Q101" s="2" t="s">
        <v>0</v>
      </c>
      <c r="R101" s="11" t="s">
        <v>25</v>
      </c>
      <c r="S101" s="2" t="s">
        <v>0</v>
      </c>
      <c r="T101" s="11" t="s">
        <v>25</v>
      </c>
      <c r="U101" s="2" t="s">
        <v>0</v>
      </c>
      <c r="V101" s="4">
        <v>312</v>
      </c>
      <c r="W101" s="2" t="s">
        <v>0</v>
      </c>
      <c r="X101" s="4">
        <v>372</v>
      </c>
      <c r="Y101" s="4">
        <v>403</v>
      </c>
      <c r="Z101" s="4">
        <v>436</v>
      </c>
      <c r="AA101" s="2" t="s">
        <v>0</v>
      </c>
      <c r="AB101" s="4">
        <v>506</v>
      </c>
      <c r="AC101" s="2" t="s">
        <v>0</v>
      </c>
      <c r="AD101" s="4">
        <v>581</v>
      </c>
      <c r="AE101" s="2" t="s">
        <v>0</v>
      </c>
      <c r="AF101" s="4"/>
    </row>
    <row r="102" spans="10:32">
      <c r="J102" s="4">
        <f>(J101+J103)/2</f>
        <v>97</v>
      </c>
      <c r="K102" s="2" t="s">
        <v>0</v>
      </c>
      <c r="L102" s="11" t="s">
        <v>25</v>
      </c>
      <c r="M102" s="2" t="s">
        <v>0</v>
      </c>
      <c r="N102" s="11" t="s">
        <v>25</v>
      </c>
      <c r="O102" s="2" t="s">
        <v>0</v>
      </c>
      <c r="P102" s="11" t="s">
        <v>25</v>
      </c>
      <c r="Q102" s="2" t="s">
        <v>0</v>
      </c>
      <c r="R102" s="11" t="s">
        <v>25</v>
      </c>
      <c r="S102" s="2" t="s">
        <v>0</v>
      </c>
      <c r="T102" s="11" t="s">
        <v>25</v>
      </c>
      <c r="U102" s="2" t="s">
        <v>0</v>
      </c>
      <c r="V102" s="4">
        <f>(V101+V103)/2</f>
        <v>315.5</v>
      </c>
      <c r="W102" s="2" t="s">
        <v>0</v>
      </c>
      <c r="X102" s="4">
        <f>(X101+X103)/2</f>
        <v>376</v>
      </c>
      <c r="Y102" s="4">
        <f>(Y101+Y103)/2</f>
        <v>407.5</v>
      </c>
      <c r="Z102" s="4">
        <f>(Z101+Z103)/2</f>
        <v>441</v>
      </c>
      <c r="AA102" s="2" t="s">
        <v>0</v>
      </c>
      <c r="AB102" s="4">
        <f>(AB101+AB103)/2</f>
        <v>511.5</v>
      </c>
      <c r="AC102" s="2" t="s">
        <v>0</v>
      </c>
      <c r="AD102" s="4">
        <f>(AD101+AD103)/2</f>
        <v>587.5</v>
      </c>
      <c r="AE102" s="2" t="s">
        <v>0</v>
      </c>
      <c r="AF102" s="4"/>
    </row>
    <row r="103" spans="10:32">
      <c r="J103" s="4">
        <v>98</v>
      </c>
      <c r="K103" s="2" t="s">
        <v>0</v>
      </c>
      <c r="L103" s="11" t="s">
        <v>25</v>
      </c>
      <c r="M103" s="2" t="s">
        <v>0</v>
      </c>
      <c r="N103" s="11" t="s">
        <v>25</v>
      </c>
      <c r="O103" s="2" t="s">
        <v>0</v>
      </c>
      <c r="P103" s="11" t="s">
        <v>25</v>
      </c>
      <c r="Q103" s="2" t="s">
        <v>0</v>
      </c>
      <c r="R103" s="11" t="s">
        <v>25</v>
      </c>
      <c r="S103" s="2" t="s">
        <v>0</v>
      </c>
      <c r="T103" s="11" t="s">
        <v>25</v>
      </c>
      <c r="U103" s="2" t="s">
        <v>0</v>
      </c>
      <c r="V103" s="4">
        <v>319</v>
      </c>
      <c r="W103" s="2" t="s">
        <v>0</v>
      </c>
      <c r="X103" s="4">
        <v>380</v>
      </c>
      <c r="Y103" s="4">
        <v>412</v>
      </c>
      <c r="Z103" s="4">
        <v>446</v>
      </c>
      <c r="AA103" s="2" t="s">
        <v>0</v>
      </c>
      <c r="AB103" s="4">
        <v>517</v>
      </c>
      <c r="AC103" s="2" t="s">
        <v>0</v>
      </c>
      <c r="AD103" s="4">
        <v>594</v>
      </c>
      <c r="AE103" s="2" t="s">
        <v>0</v>
      </c>
      <c r="AF103" s="4"/>
    </row>
    <row r="104" spans="10:32">
      <c r="J104" s="4">
        <f>(J103+J105)/2</f>
        <v>99</v>
      </c>
      <c r="K104" s="2" t="s">
        <v>0</v>
      </c>
      <c r="L104" s="11" t="s">
        <v>25</v>
      </c>
      <c r="M104" s="2" t="s">
        <v>0</v>
      </c>
      <c r="N104" s="11" t="s">
        <v>25</v>
      </c>
      <c r="O104" s="2" t="s">
        <v>0</v>
      </c>
      <c r="P104" s="11" t="s">
        <v>25</v>
      </c>
      <c r="Q104" s="2" t="s">
        <v>0</v>
      </c>
      <c r="R104" s="11" t="s">
        <v>25</v>
      </c>
      <c r="S104" s="2" t="s">
        <v>0</v>
      </c>
      <c r="T104" s="11" t="s">
        <v>25</v>
      </c>
      <c r="U104" s="2" t="s">
        <v>0</v>
      </c>
      <c r="V104" s="4">
        <f>(V103+V105)/2</f>
        <v>323</v>
      </c>
      <c r="W104" s="2" t="s">
        <v>0</v>
      </c>
      <c r="X104" s="4">
        <f>(X103+X105)/2</f>
        <v>384.5</v>
      </c>
      <c r="Y104" s="4">
        <f>(Y103+Y105)/2</f>
        <v>417</v>
      </c>
      <c r="Z104" s="4">
        <f>(Z103+Z105)/2</f>
        <v>451</v>
      </c>
      <c r="AA104" s="2" t="s">
        <v>0</v>
      </c>
      <c r="AB104" s="4">
        <f>(AB103+AB105)/2</f>
        <v>523</v>
      </c>
      <c r="AC104" s="2" t="s">
        <v>0</v>
      </c>
      <c r="AD104" s="4">
        <f>(AD103+AD105)/2</f>
        <v>600.5</v>
      </c>
      <c r="AE104" s="2" t="s">
        <v>0</v>
      </c>
      <c r="AF104" s="4"/>
    </row>
    <row r="105" spans="10:32">
      <c r="J105" s="4">
        <v>100</v>
      </c>
      <c r="K105" s="2" t="s">
        <v>0</v>
      </c>
      <c r="L105" s="11" t="s">
        <v>25</v>
      </c>
      <c r="M105" s="2" t="s">
        <v>0</v>
      </c>
      <c r="N105" s="11" t="s">
        <v>25</v>
      </c>
      <c r="O105" s="2" t="s">
        <v>0</v>
      </c>
      <c r="P105" s="11" t="s">
        <v>25</v>
      </c>
      <c r="Q105" s="2" t="s">
        <v>0</v>
      </c>
      <c r="R105" s="11" t="s">
        <v>25</v>
      </c>
      <c r="S105" s="2" t="s">
        <v>0</v>
      </c>
      <c r="T105" s="11" t="s">
        <v>25</v>
      </c>
      <c r="U105" s="2" t="s">
        <v>0</v>
      </c>
      <c r="V105" s="4">
        <v>327</v>
      </c>
      <c r="W105" s="2" t="s">
        <v>0</v>
      </c>
      <c r="X105" s="4">
        <v>389</v>
      </c>
      <c r="Y105" s="4">
        <v>422</v>
      </c>
      <c r="Z105" s="4">
        <v>456</v>
      </c>
      <c r="AA105" s="2" t="s">
        <v>0</v>
      </c>
      <c r="AB105" s="4">
        <v>529</v>
      </c>
      <c r="AC105" s="2" t="s">
        <v>0</v>
      </c>
      <c r="AD105" s="4">
        <v>607</v>
      </c>
      <c r="AE105" s="2" t="s">
        <v>0</v>
      </c>
      <c r="AF105" s="4"/>
    </row>
    <row r="106" spans="10:32"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10:32"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10:32"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10:32"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spans="10:32">
      <c r="N110" s="11"/>
      <c r="P110" s="11"/>
      <c r="R110" s="11"/>
      <c r="T110" s="11"/>
    </row>
    <row r="111" spans="10:32">
      <c r="N111" s="11"/>
      <c r="P111" s="11"/>
      <c r="R111" s="11"/>
      <c r="T111" s="11"/>
    </row>
    <row r="112" spans="10:32">
      <c r="N112" s="11"/>
      <c r="P112" s="11"/>
      <c r="R112" s="11"/>
      <c r="T112" s="11"/>
    </row>
    <row r="113" spans="14:20">
      <c r="N113" s="11"/>
      <c r="P113" s="11"/>
      <c r="R113" s="11"/>
      <c r="T113" s="11"/>
    </row>
    <row r="114" spans="14:20">
      <c r="N114" s="11"/>
      <c r="P114" s="11"/>
      <c r="R114" s="11"/>
      <c r="T114" s="11"/>
    </row>
    <row r="115" spans="14:20">
      <c r="N115" s="11"/>
      <c r="P115" s="11"/>
      <c r="R115" s="11"/>
      <c r="T115" s="11"/>
    </row>
    <row r="116" spans="14:20">
      <c r="N116" s="11"/>
      <c r="P116" s="11"/>
      <c r="R116" s="11"/>
      <c r="T116" s="11"/>
    </row>
    <row r="117" spans="14:20">
      <c r="N117" s="11"/>
      <c r="P117" s="11"/>
      <c r="R117" s="11"/>
      <c r="T117" s="11"/>
    </row>
    <row r="118" spans="14:20">
      <c r="N118" s="11"/>
      <c r="P118" s="11"/>
      <c r="R118" s="11"/>
      <c r="T118" s="11"/>
    </row>
    <row r="119" spans="14:20">
      <c r="N119" s="11"/>
      <c r="P119" s="11"/>
      <c r="R119" s="11"/>
      <c r="T119" s="11"/>
    </row>
    <row r="120" spans="14:20">
      <c r="R120" s="11"/>
      <c r="T120" s="11"/>
    </row>
    <row r="121" spans="14:20">
      <c r="R121" s="11"/>
      <c r="T121" s="11"/>
    </row>
    <row r="122" spans="14:20">
      <c r="R122" s="11"/>
      <c r="T122" s="11"/>
    </row>
    <row r="123" spans="14:20">
      <c r="R123" s="11"/>
      <c r="T123" s="11"/>
    </row>
    <row r="124" spans="14:20">
      <c r="R124" s="11"/>
      <c r="T124" s="11"/>
    </row>
    <row r="125" spans="14:20">
      <c r="R125" s="11"/>
      <c r="T125" s="11"/>
    </row>
    <row r="126" spans="14:20">
      <c r="R126" s="11"/>
      <c r="T126" s="11"/>
    </row>
    <row r="127" spans="14:20">
      <c r="R127" s="11"/>
      <c r="T127" s="11"/>
    </row>
    <row r="128" spans="14:20">
      <c r="R128" s="11"/>
      <c r="T128" s="11"/>
    </row>
    <row r="129" spans="18:20">
      <c r="R129" s="11"/>
      <c r="T129" s="11"/>
    </row>
  </sheetData>
  <sheetProtection sheet="1" objects="1" scenarios="1"/>
  <hyperlinks>
    <hyperlink ref="A42" r:id="rId1"/>
  </hyperlinks>
  <pageMargins left="0.75" right="0.75" top="1" bottom="1" header="0.5" footer="0.5"/>
  <pageSetup scale="73" orientation="landscape" horizontalDpi="4294967293" r:id="rId2"/>
  <headerFooter alignWithMargins="0">
    <oddHeader>&amp;LPrepared by Jim Faust UW Extension, Dunn County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silo$lms</vt:lpstr>
      <vt:lpstr>\c</vt:lpstr>
      <vt:lpstr>\i</vt:lpstr>
      <vt:lpstr>\r</vt:lpstr>
      <vt:lpstr>CHART</vt:lpstr>
      <vt:lpstr>INT</vt:lpstr>
      <vt:lpstr>'silo$lms'!Print_Area</vt:lpstr>
      <vt:lpstr>Print_Area_MI</vt:lpstr>
      <vt:lpstr>SILO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</cp:lastModifiedBy>
  <cp:lastPrinted>2012-10-19T14:15:36Z</cp:lastPrinted>
  <dcterms:created xsi:type="dcterms:W3CDTF">2012-10-19T02:18:59Z</dcterms:created>
  <dcterms:modified xsi:type="dcterms:W3CDTF">2012-11-03T13:14:16Z</dcterms:modified>
</cp:coreProperties>
</file>