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40" windowWidth="17440" windowHeight="15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<sst xmlns="http://schemas.openxmlformats.org/spreadsheetml/2006/main" count="48" uniqueCount="48">
  <si>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1.  Weigh several bales of hay (in lbs.):</t>
  </si>
  <si>
    <t>=Average Bale Weight</t>
  </si>
  <si>
    <t>2.  Count the number of bales available for feed:</t>
  </si>
  <si>
    <t>Type of Storage</t>
  </si>
  <si>
    <t>Inside on ground</t>
  </si>
  <si>
    <t>Outside on ground, uncovered</t>
  </si>
  <si>
    <t>Inside on crushed stone</t>
  </si>
  <si>
    <t>Outside on ground, covered</t>
  </si>
  <si>
    <t>Outside on stone, uncovered</t>
  </si>
  <si>
    <t>Outside on stone, covered</t>
  </si>
  <si>
    <t>Outside on other base, covered</t>
  </si>
  <si>
    <t>Loss Factor</t>
  </si>
  <si>
    <t>=Bales Available</t>
  </si>
  <si>
    <t>=Loss Factor</t>
  </si>
  <si>
    <t>5 to 7</t>
  </si>
  <si>
    <t>3 to 5</t>
  </si>
  <si>
    <t>20 to 35</t>
  </si>
  <si>
    <t>15 to 35</t>
  </si>
  <si>
    <t>13 to 20</t>
  </si>
  <si>
    <t>10 to 17</t>
  </si>
  <si>
    <t>12 to 20</t>
  </si>
  <si>
    <t>4.  Animal units to feed:</t>
  </si>
  <si>
    <t>Class</t>
  </si>
  <si>
    <t>Number</t>
  </si>
  <si>
    <t>of Head</t>
  </si>
  <si>
    <t>Animal Unit Days</t>
  </si>
  <si>
    <t>Bulls</t>
  </si>
  <si>
    <t>Mature Cows</t>
  </si>
  <si>
    <t>Yearling Cattle</t>
  </si>
  <si>
    <t>Calves</t>
  </si>
  <si>
    <t>=Total Animal Unit Days</t>
  </si>
  <si>
    <t>=Pounds of Hay Needed</t>
  </si>
  <si>
    <t>ESTIMATING WINTER HAY NEEDS FOR BEEF CATTLE</t>
  </si>
  <si>
    <t>Prepared by Bill Halfman, Extension Agent, Monroe County</t>
  </si>
  <si>
    <t>Adapted from W. Herbert Byrd III, Univeristy of Tennessee Agricultural Extension Service</t>
  </si>
  <si>
    <t>ENTER VALUES IN THE YELLOW BOXES.  THE BLUE BOXES WILL AUTOMATICALLY BE CALCULATED FOR YOU.</t>
  </si>
  <si>
    <t>Input loss factor.</t>
  </si>
  <si>
    <t>=Surplus or Shortage (Pounds)</t>
  </si>
  <si>
    <t>=Total Hay Available (pounds)</t>
  </si>
  <si>
    <t>3.  Account for storage and/or feeding loss*:</t>
  </si>
  <si>
    <t>*Choose your type of storage and enter the corresponding loss factor.</t>
  </si>
  <si>
    <t>**Days Fed</t>
  </si>
  <si>
    <t>***Factor</t>
  </si>
  <si>
    <t>5.  Daily Hay Allocation per Animal Unit****:</t>
  </si>
  <si>
    <t xml:space="preserve">We can normally expect for feed hay for 180 to 210 days for a full winter in Wisconsin**.  Each 100 pounds of body weight equals 0.1 animal unit </t>
  </si>
  <si>
    <t>factors (i.e. 1,100 pound cow factor is 1.1).  You can adjust factors for your herd if animals are larger or smaller on average***.</t>
  </si>
  <si>
    <t>****Calculate this from a balanced ration.  If a ration is not developed yet, a good estimate for average hay would be 25 to 30 pounds, corn silage</t>
  </si>
  <si>
    <t>would be 50 to 70 pounds.  This does not replace the need for determining and using a balanced ration.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</si>
</sst>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</numFmts>
  <fonts count="6"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/>
    </xf>
    <xf numFmtId="9" fontId="0" fillId="2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37" fontId="0" fillId="2" borderId="2" xfId="0" applyNumberFormat="1" applyFill="1" applyBorder="1" applyAlignment="1">
      <alignment horizontal="right"/>
    </xf>
    <xf numFmtId="0" fontId="0" fillId="3" borderId="2" xfId="0" applyFill="1" applyBorder="1" applyAlignment="1" applyProtection="1">
      <alignment/>
      <protection locked="0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11</xdr:row>
      <xdr:rowOff>76200</xdr:rowOff>
    </xdr:from>
    <xdr:to>
      <xdr:col>10</xdr:col>
      <xdr:colOff>304800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3724275" y="1562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showRowColHeaders="0" tabSelected="1" workbookViewId="0" topLeftCell="A1">
      <selection activeCell="I35" sqref="I35"/>
    </sheetView>
  </sheetViews>
  <sheetFormatPr defaultColWidth="8.8515625" defaultRowHeight="12.75"/>
  <cols>
    <col min="1" max="3" width="8.8515625" style="0" customWidth="1"/>
    <col min="4" max="4" width="0.85546875" style="0" customWidth="1"/>
    <col min="5" max="5" width="8.8515625" style="0" customWidth="1"/>
    <col min="6" max="6" width="0.85546875" style="0" customWidth="1"/>
    <col min="7" max="7" width="8.8515625" style="0" customWidth="1"/>
    <col min="8" max="8" width="0.85546875" style="0" customWidth="1"/>
    <col min="9" max="9" width="8.8515625" style="0" customWidth="1"/>
    <col min="10" max="10" width="0.85546875" style="0" customWidth="1"/>
    <col min="11" max="11" width="8.8515625" style="0" customWidth="1"/>
    <col min="12" max="12" width="0.85546875" style="0" customWidth="1"/>
  </cols>
  <sheetData>
    <row r="1" spans="1:20" ht="1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2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2">
      <c r="A3" s="30" t="s">
        <v>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16" ht="7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0" ht="12">
      <c r="A5" s="31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ht="7.5" customHeight="1"/>
    <row r="7" ht="12">
      <c r="B7" t="s">
        <v>0</v>
      </c>
    </row>
    <row r="8" spans="3:17" ht="12">
      <c r="C8" s="26">
        <v>800</v>
      </c>
      <c r="E8" s="26">
        <v>1000</v>
      </c>
      <c r="F8" s="10"/>
      <c r="G8" s="26">
        <v>950</v>
      </c>
      <c r="I8" s="26">
        <v>900</v>
      </c>
      <c r="K8" s="26">
        <v>850</v>
      </c>
      <c r="M8" s="26">
        <v>1050</v>
      </c>
      <c r="P8" s="12">
        <f>AVERAGE(C8,E8,G8,I8,K8)</f>
        <v>900</v>
      </c>
      <c r="Q8" s="1" t="s">
        <v>1</v>
      </c>
    </row>
    <row r="9" ht="7.5" customHeight="1"/>
    <row r="10" spans="2:17" ht="12">
      <c r="B10" t="s">
        <v>2</v>
      </c>
      <c r="I10" s="26">
        <v>350</v>
      </c>
      <c r="P10" s="12">
        <f>I10</f>
        <v>350</v>
      </c>
      <c r="Q10" s="1" t="s">
        <v>12</v>
      </c>
    </row>
    <row r="11" ht="7.5" customHeight="1"/>
    <row r="12" spans="2:17" ht="12">
      <c r="B12" t="s">
        <v>39</v>
      </c>
      <c r="I12" s="26">
        <v>5</v>
      </c>
      <c r="K12" s="33" t="s">
        <v>36</v>
      </c>
      <c r="L12" s="33"/>
      <c r="M12" s="33"/>
      <c r="P12" s="13">
        <f>(100-I12)*0.01</f>
        <v>0.9500000000000001</v>
      </c>
      <c r="Q12" s="1" t="s">
        <v>13</v>
      </c>
    </row>
    <row r="13" ht="7.5" customHeight="1">
      <c r="P13" s="2"/>
    </row>
    <row r="14" spans="2:17" ht="12">
      <c r="B14" s="32" t="s">
        <v>40</v>
      </c>
      <c r="C14" s="32"/>
      <c r="D14" s="32"/>
      <c r="E14" s="32"/>
      <c r="F14" s="32"/>
      <c r="G14" s="32"/>
      <c r="H14" s="32"/>
      <c r="I14" s="32"/>
      <c r="J14" s="32"/>
      <c r="K14" s="32"/>
      <c r="P14" s="14">
        <f>P8*P10*P12</f>
        <v>299250</v>
      </c>
      <c r="Q14" s="1" t="s">
        <v>38</v>
      </c>
    </row>
    <row r="15" spans="3:10" ht="12">
      <c r="C15" s="15" t="s">
        <v>3</v>
      </c>
      <c r="D15" s="16"/>
      <c r="E15" s="16"/>
      <c r="F15" s="16"/>
      <c r="G15" s="16"/>
      <c r="H15" s="17" t="s">
        <v>11</v>
      </c>
      <c r="I15" s="16"/>
      <c r="J15" s="18"/>
    </row>
    <row r="16" spans="3:10" ht="12">
      <c r="C16" s="19" t="s">
        <v>4</v>
      </c>
      <c r="D16" s="2"/>
      <c r="E16" s="2"/>
      <c r="F16" s="2"/>
      <c r="G16" s="2"/>
      <c r="H16" s="2"/>
      <c r="I16" s="2" t="s">
        <v>14</v>
      </c>
      <c r="J16" s="20"/>
    </row>
    <row r="17" spans="3:10" ht="12">
      <c r="C17" s="19" t="s">
        <v>6</v>
      </c>
      <c r="D17" s="2"/>
      <c r="E17" s="2"/>
      <c r="F17" s="2"/>
      <c r="G17" s="2"/>
      <c r="H17" s="2"/>
      <c r="I17" s="2" t="s">
        <v>15</v>
      </c>
      <c r="J17" s="20"/>
    </row>
    <row r="18" spans="3:10" ht="12">
      <c r="C18" s="19" t="s">
        <v>5</v>
      </c>
      <c r="D18" s="2"/>
      <c r="E18" s="2"/>
      <c r="F18" s="2"/>
      <c r="G18" s="2"/>
      <c r="H18" s="2"/>
      <c r="I18" s="2" t="s">
        <v>16</v>
      </c>
      <c r="J18" s="20"/>
    </row>
    <row r="19" spans="3:10" ht="12">
      <c r="C19" s="19" t="s">
        <v>7</v>
      </c>
      <c r="D19" s="2"/>
      <c r="E19" s="2"/>
      <c r="F19" s="2"/>
      <c r="G19" s="2"/>
      <c r="H19" s="2"/>
      <c r="I19" s="2" t="s">
        <v>17</v>
      </c>
      <c r="J19" s="20"/>
    </row>
    <row r="20" spans="3:10" ht="12">
      <c r="C20" s="19" t="s">
        <v>8</v>
      </c>
      <c r="D20" s="2"/>
      <c r="E20" s="2"/>
      <c r="F20" s="2"/>
      <c r="G20" s="2"/>
      <c r="H20" s="2"/>
      <c r="I20" s="2" t="s">
        <v>18</v>
      </c>
      <c r="J20" s="20"/>
    </row>
    <row r="21" spans="3:10" ht="12">
      <c r="C21" s="19" t="s">
        <v>9</v>
      </c>
      <c r="D21" s="2"/>
      <c r="E21" s="2"/>
      <c r="F21" s="2"/>
      <c r="G21" s="2"/>
      <c r="H21" s="2"/>
      <c r="I21" s="2" t="s">
        <v>19</v>
      </c>
      <c r="J21" s="20"/>
    </row>
    <row r="22" spans="3:10" ht="12">
      <c r="C22" s="21" t="s">
        <v>10</v>
      </c>
      <c r="D22" s="22"/>
      <c r="E22" s="22"/>
      <c r="F22" s="22"/>
      <c r="G22" s="22"/>
      <c r="H22" s="22"/>
      <c r="I22" s="22" t="s">
        <v>20</v>
      </c>
      <c r="J22" s="23"/>
    </row>
    <row r="23" ht="7.5" customHeight="1"/>
    <row r="24" spans="2:19" ht="12">
      <c r="B24" s="32" t="s">
        <v>44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2:19" ht="12">
      <c r="B25" s="32" t="s">
        <v>45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ht="7.5" customHeight="1"/>
    <row r="27" spans="2:7" ht="12">
      <c r="B27" t="s">
        <v>21</v>
      </c>
      <c r="G27" s="9" t="s">
        <v>23</v>
      </c>
    </row>
    <row r="28" spans="5:13" ht="12">
      <c r="E28" s="9" t="s">
        <v>22</v>
      </c>
      <c r="G28" s="9" t="s">
        <v>24</v>
      </c>
      <c r="I28" s="9" t="s">
        <v>41</v>
      </c>
      <c r="K28" s="9" t="s">
        <v>42</v>
      </c>
      <c r="M28" s="24" t="s">
        <v>25</v>
      </c>
    </row>
    <row r="29" ht="3.75" customHeight="1"/>
    <row r="30" spans="5:20" ht="12">
      <c r="E30" s="3" t="s">
        <v>26</v>
      </c>
      <c r="G30" s="26">
        <v>2</v>
      </c>
      <c r="I30" s="26">
        <v>150</v>
      </c>
      <c r="K30" s="4">
        <v>2</v>
      </c>
      <c r="M30" s="14">
        <f>G30*I30*K30</f>
        <v>600</v>
      </c>
      <c r="T30" s="28"/>
    </row>
    <row r="31" spans="5:20" ht="3.75" customHeight="1">
      <c r="E31" s="3"/>
      <c r="K31" s="4"/>
      <c r="T31" s="28"/>
    </row>
    <row r="32" spans="5:20" ht="12">
      <c r="E32" s="3" t="s">
        <v>27</v>
      </c>
      <c r="G32" s="26">
        <v>60</v>
      </c>
      <c r="I32" s="26">
        <v>150</v>
      </c>
      <c r="K32" s="4">
        <v>1.1</v>
      </c>
      <c r="M32" s="14">
        <f>G32*I32*K32</f>
        <v>9900</v>
      </c>
      <c r="T32" s="28"/>
    </row>
    <row r="33" spans="5:11" ht="3.75" customHeight="1">
      <c r="E33" s="3"/>
      <c r="K33" s="4"/>
    </row>
    <row r="34" spans="5:13" ht="12">
      <c r="E34" s="3" t="s">
        <v>28</v>
      </c>
      <c r="G34" s="26">
        <v>17</v>
      </c>
      <c r="I34" s="26">
        <v>150</v>
      </c>
      <c r="K34" s="4">
        <v>0.5</v>
      </c>
      <c r="M34" s="25">
        <f>G34*I34*K34</f>
        <v>1275</v>
      </c>
    </row>
    <row r="35" spans="5:11" ht="3.75" customHeight="1">
      <c r="E35" s="3"/>
      <c r="K35" s="4"/>
    </row>
    <row r="36" spans="5:13" ht="12">
      <c r="E36" s="3" t="s">
        <v>29</v>
      </c>
      <c r="G36" s="26">
        <v>5</v>
      </c>
      <c r="I36" s="26">
        <v>150</v>
      </c>
      <c r="K36" s="4">
        <v>0.25</v>
      </c>
      <c r="M36" s="14">
        <f>G36*I36*K36</f>
        <v>187.5</v>
      </c>
    </row>
    <row r="37" spans="5:11" s="5" customFormat="1" ht="3.75" customHeight="1">
      <c r="E37" s="6"/>
      <c r="G37" s="7"/>
      <c r="I37" s="7"/>
      <c r="K37" s="8"/>
    </row>
    <row r="38" spans="5:14" ht="12">
      <c r="E38" s="3"/>
      <c r="G38" s="2"/>
      <c r="I38" s="2"/>
      <c r="K38" s="4"/>
      <c r="M38" s="14">
        <f>M30+M32+M34+M36</f>
        <v>11962.5</v>
      </c>
      <c r="N38" s="1" t="s">
        <v>30</v>
      </c>
    </row>
    <row r="39" ht="7.5" customHeight="1"/>
    <row r="40" spans="2:19" ht="12">
      <c r="B40" t="s">
        <v>43</v>
      </c>
      <c r="I40" s="26">
        <v>25</v>
      </c>
      <c r="K40" s="34"/>
      <c r="L40" s="34"/>
      <c r="M40" s="34"/>
      <c r="N40" s="34"/>
      <c r="O40" s="34"/>
      <c r="P40" s="34"/>
      <c r="Q40" s="34"/>
      <c r="R40" s="34"/>
      <c r="S40" s="34"/>
    </row>
    <row r="41" ht="3.75" customHeight="1">
      <c r="I41" s="7"/>
    </row>
    <row r="42" spans="2:19" ht="12">
      <c r="B42" s="32" t="s">
        <v>46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2:19" ht="12">
      <c r="B43" s="32" t="s">
        <v>47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ht="7.5" customHeight="1"/>
    <row r="45" spans="3:16" ht="12">
      <c r="C45" s="14">
        <f>M38*I40</f>
        <v>299062.5</v>
      </c>
      <c r="D45" s="27" t="s">
        <v>31</v>
      </c>
      <c r="F45" s="28"/>
      <c r="M45" s="14">
        <f>P14-C45</f>
        <v>187.5</v>
      </c>
      <c r="N45" s="27" t="s">
        <v>37</v>
      </c>
      <c r="P45" s="28"/>
    </row>
    <row r="46" spans="4:6" ht="3.75" customHeight="1">
      <c r="D46" s="28"/>
      <c r="F46" s="28"/>
    </row>
  </sheetData>
  <sheetProtection sheet="1" objects="1" scenarios="1"/>
  <mergeCells count="11">
    <mergeCell ref="B25:S25"/>
    <mergeCell ref="A1:T1"/>
    <mergeCell ref="A2:T2"/>
    <mergeCell ref="A3:T3"/>
    <mergeCell ref="A5:T5"/>
    <mergeCell ref="B43:S43"/>
    <mergeCell ref="K12:M12"/>
    <mergeCell ref="K40:S40"/>
    <mergeCell ref="B42:S42"/>
    <mergeCell ref="B14:K14"/>
    <mergeCell ref="B24:S24"/>
  </mergeCells>
  <printOptions horizontalCentered="1" verticalCentered="1"/>
  <pageMargins left="0.5" right="0.5" top="0.5" bottom="0.5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aschanhofer</dc:creator>
  <cp:keywords/>
  <dc:description/>
  <cp:lastModifiedBy>Amy Radunz</cp:lastModifiedBy>
  <cp:lastPrinted>2005-01-12T16:18:03Z</cp:lastPrinted>
  <dcterms:created xsi:type="dcterms:W3CDTF">2005-01-11T22:09:43Z</dcterms:created>
  <dcterms:modified xsi:type="dcterms:W3CDTF">2010-11-03T15:05:03Z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958666244</vt:i4>
  </property>
  <property fmtid="{D5CDD505-2E9C-101B-9397-08002B2CF9AE}" pid="3" name="_EmailSubject">
    <vt:lpwstr>more files</vt:lpwstr>
  </property>
  <property fmtid="{D5CDD505-2E9C-101B-9397-08002B2CF9AE}" pid="4" name="_AuthorEmail">
    <vt:lpwstr>jwl@ansci.wisc.edu</vt:lpwstr>
  </property>
  <property fmtid="{D5CDD505-2E9C-101B-9397-08002B2CF9AE}" pid="5" name="_AuthorEmailDisplayName">
    <vt:lpwstr>Jeff</vt:lpwstr>
  </property>
</Properties>
</file>